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rinterSettings/printerSettings1.bin" ContentType="application/vnd.openxmlformats-officedocument.spreadsheetml.printerSettings"/>
  <Override PartName="/xl/printerSettings/printerSettings2.bin" ContentType="application/vnd.openxmlformats-officedocument.spreadsheetml.printerSettings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rrisc\Documents\Syteline 9\Random\2019 SUN\Data Tools\"/>
    </mc:Choice>
  </mc:AlternateContent>
  <xr:revisionPtr revIDLastSave="0" documentId="8_{5AEB4031-D965-4A24-B7B0-749FAAD2CE24}" xr6:coauthVersionLast="36" xr6:coauthVersionMax="36" xr10:uidLastSave="{00000000-0000-0000-0000-000000000000}"/>
  <bookViews>
    <workbookView xWindow="210" yWindow="2850" windowWidth="18570" windowHeight="4250" xr2:uid="{00000000-000D-0000-FFFF-FFFF00000000}"/>
  </bookViews>
  <sheets>
    <sheet name="Load to SQL" sheetId="1" r:id="rId1"/>
    <sheet name="Working" sheetId="4" r:id="rId2"/>
    <sheet name="PXi" sheetId="7" r:id="rId3"/>
    <sheet name="SL9" sheetId="3" r:id="rId4"/>
    <sheet name="Kernel Listing" sheetId="6" r:id="rId5"/>
  </sheets>
  <definedNames>
    <definedName name="_xlnm._FilterDatabase" localSheetId="2" hidden="1">PXi!$A$1:$R$36</definedName>
    <definedName name="_xlnm._FilterDatabase" localSheetId="3" hidden="1">'SL9'!$A$1:$M$23</definedName>
    <definedName name="_xlnm._FilterDatabase" localSheetId="1" hidden="1">Working!$A$1:$S$36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36" i="4" l="1"/>
  <c r="G36" i="4"/>
  <c r="F36" i="4"/>
  <c r="H35" i="4"/>
  <c r="G35" i="4"/>
  <c r="F35" i="4"/>
  <c r="H34" i="4"/>
  <c r="G34" i="4"/>
  <c r="F34" i="4"/>
  <c r="H33" i="4"/>
  <c r="G33" i="4"/>
  <c r="F33" i="4"/>
  <c r="H32" i="4"/>
  <c r="G32" i="4"/>
  <c r="F32" i="4"/>
  <c r="H31" i="4"/>
  <c r="G31" i="4"/>
  <c r="F31" i="4"/>
  <c r="H30" i="4"/>
  <c r="G30" i="4"/>
  <c r="F30" i="4"/>
  <c r="H29" i="4"/>
  <c r="G29" i="4"/>
  <c r="F29" i="4"/>
  <c r="H28" i="4"/>
  <c r="G28" i="4"/>
  <c r="F28" i="4"/>
  <c r="H27" i="4"/>
  <c r="G27" i="4"/>
  <c r="F27" i="4"/>
  <c r="H26" i="4"/>
  <c r="G26" i="4"/>
  <c r="F26" i="4"/>
  <c r="H25" i="4"/>
  <c r="G25" i="4"/>
  <c r="F25" i="4"/>
  <c r="H24" i="4"/>
  <c r="G24" i="4"/>
  <c r="F24" i="4"/>
  <c r="H23" i="4"/>
  <c r="G23" i="4"/>
  <c r="F23" i="4"/>
  <c r="H22" i="4"/>
  <c r="G22" i="4"/>
  <c r="F22" i="4"/>
  <c r="H21" i="4"/>
  <c r="G21" i="4"/>
  <c r="F21" i="4"/>
  <c r="H20" i="4"/>
  <c r="G20" i="4"/>
  <c r="F20" i="4"/>
  <c r="H19" i="4"/>
  <c r="G19" i="4"/>
  <c r="F19" i="4"/>
  <c r="H18" i="4"/>
  <c r="G18" i="4"/>
  <c r="F18" i="4"/>
  <c r="H17" i="4"/>
  <c r="G17" i="4"/>
  <c r="F17" i="4"/>
  <c r="H16" i="4"/>
  <c r="G16" i="4"/>
  <c r="F16" i="4"/>
  <c r="H15" i="4"/>
  <c r="G15" i="4"/>
  <c r="F15" i="4"/>
  <c r="H14" i="4"/>
  <c r="G14" i="4"/>
  <c r="F14" i="4"/>
  <c r="H13" i="4"/>
  <c r="G13" i="4"/>
  <c r="F13" i="4"/>
  <c r="H12" i="4"/>
  <c r="G12" i="4"/>
  <c r="F12" i="4"/>
  <c r="H11" i="4"/>
  <c r="G11" i="4"/>
  <c r="F11" i="4"/>
  <c r="H10" i="4"/>
  <c r="G10" i="4"/>
  <c r="F10" i="4"/>
  <c r="H9" i="4"/>
  <c r="G9" i="4"/>
  <c r="F9" i="4"/>
  <c r="H8" i="4"/>
  <c r="G8" i="4"/>
  <c r="F8" i="4"/>
  <c r="H7" i="4"/>
  <c r="G7" i="4"/>
  <c r="F7" i="4"/>
  <c r="H6" i="4"/>
  <c r="G6" i="4"/>
  <c r="F6" i="4"/>
  <c r="H5" i="4"/>
  <c r="G5" i="4"/>
  <c r="F5" i="4"/>
  <c r="H4" i="4"/>
  <c r="G4" i="4"/>
  <c r="F4" i="4"/>
  <c r="H3" i="4"/>
  <c r="G3" i="4"/>
  <c r="F3" i="4"/>
  <c r="B3" i="4" l="1"/>
  <c r="C3" i="4"/>
  <c r="B4" i="4"/>
  <c r="C4" i="4"/>
  <c r="B5" i="4"/>
  <c r="C5" i="4"/>
  <c r="B6" i="4"/>
  <c r="C6" i="4"/>
  <c r="B7" i="4"/>
  <c r="C7" i="4"/>
  <c r="B8" i="4"/>
  <c r="C8" i="4"/>
  <c r="B9" i="4"/>
  <c r="C9" i="4"/>
  <c r="B10" i="4"/>
  <c r="C10" i="4"/>
  <c r="B11" i="4"/>
  <c r="C11" i="4"/>
  <c r="B12" i="4"/>
  <c r="C12" i="4"/>
  <c r="B13" i="4"/>
  <c r="C13" i="4"/>
  <c r="B14" i="4"/>
  <c r="C14" i="4"/>
  <c r="B15" i="4"/>
  <c r="C15" i="4"/>
  <c r="B16" i="4"/>
  <c r="C16" i="4"/>
  <c r="B17" i="4"/>
  <c r="C17" i="4"/>
  <c r="B18" i="4"/>
  <c r="C18" i="4"/>
  <c r="B19" i="4"/>
  <c r="C19" i="4"/>
  <c r="B20" i="4"/>
  <c r="C20" i="4"/>
  <c r="B21" i="4"/>
  <c r="C21" i="4"/>
  <c r="B22" i="4"/>
  <c r="C22" i="4"/>
  <c r="B23" i="4"/>
  <c r="C23" i="4"/>
  <c r="B24" i="4"/>
  <c r="C24" i="4"/>
  <c r="B25" i="4"/>
  <c r="C25" i="4"/>
  <c r="B26" i="4"/>
  <c r="C26" i="4"/>
  <c r="B27" i="4"/>
  <c r="C27" i="4"/>
  <c r="B28" i="4"/>
  <c r="C28" i="4"/>
  <c r="B29" i="4"/>
  <c r="C29" i="4"/>
  <c r="B30" i="4"/>
  <c r="C30" i="4"/>
  <c r="B31" i="4"/>
  <c r="C31" i="4"/>
  <c r="B32" i="4"/>
  <c r="C32" i="4"/>
  <c r="B33" i="4"/>
  <c r="C33" i="4"/>
  <c r="B34" i="4"/>
  <c r="C34" i="4"/>
  <c r="B35" i="4"/>
  <c r="C35" i="4"/>
  <c r="B36" i="4"/>
  <c r="C36" i="4"/>
  <c r="K36" i="4" l="1"/>
  <c r="D36" i="4"/>
  <c r="K35" i="4"/>
  <c r="D35" i="4"/>
  <c r="K34" i="4"/>
  <c r="D34" i="4"/>
  <c r="K33" i="4"/>
  <c r="D33" i="4"/>
  <c r="K32" i="4"/>
  <c r="D32" i="4"/>
  <c r="K31" i="4"/>
  <c r="D31" i="4"/>
  <c r="K30" i="4"/>
  <c r="D30" i="4"/>
  <c r="K29" i="4"/>
  <c r="D29" i="4"/>
  <c r="K28" i="4"/>
  <c r="D28" i="4"/>
  <c r="K27" i="4"/>
  <c r="D27" i="4"/>
  <c r="K26" i="4"/>
  <c r="D26" i="4"/>
  <c r="K25" i="4"/>
  <c r="D25" i="4"/>
  <c r="F2" i="4"/>
  <c r="B2" i="4" s="1"/>
  <c r="H2" i="4" l="1"/>
  <c r="G2" i="4"/>
  <c r="K3" i="4" l="1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" i="4"/>
  <c r="D24" i="4"/>
  <c r="A462" i="3" l="1"/>
  <c r="A461" i="3"/>
  <c r="A460" i="3"/>
  <c r="A459" i="3"/>
  <c r="A458" i="3"/>
  <c r="A457" i="3"/>
  <c r="A456" i="3"/>
  <c r="A455" i="3"/>
  <c r="A454" i="3"/>
  <c r="A453" i="3"/>
  <c r="A452" i="3"/>
  <c r="A451" i="3"/>
  <c r="A450" i="3"/>
  <c r="A449" i="3"/>
  <c r="A448" i="3"/>
  <c r="A447" i="3"/>
  <c r="A446" i="3"/>
  <c r="A445" i="3"/>
  <c r="A444" i="3"/>
  <c r="A443" i="3"/>
  <c r="A442" i="3"/>
  <c r="A441" i="3"/>
  <c r="A440" i="3"/>
  <c r="A439" i="3"/>
  <c r="A438" i="3"/>
  <c r="A437" i="3"/>
  <c r="A436" i="3"/>
  <c r="A435" i="3"/>
  <c r="A434" i="3"/>
  <c r="A433" i="3"/>
  <c r="A432" i="3"/>
  <c r="A431" i="3"/>
  <c r="A430" i="3"/>
  <c r="A429" i="3"/>
  <c r="A428" i="3"/>
  <c r="A427" i="3"/>
  <c r="A426" i="3"/>
  <c r="A425" i="3"/>
  <c r="A424" i="3"/>
  <c r="A423" i="3"/>
  <c r="A422" i="3"/>
  <c r="A421" i="3"/>
  <c r="A420" i="3"/>
  <c r="A419" i="3"/>
  <c r="A418" i="3"/>
  <c r="A417" i="3"/>
  <c r="A416" i="3"/>
  <c r="A415" i="3"/>
  <c r="A414" i="3"/>
  <c r="A413" i="3"/>
  <c r="A412" i="3"/>
  <c r="A411" i="3"/>
  <c r="A410" i="3"/>
  <c r="A409" i="3"/>
  <c r="A408" i="3"/>
  <c r="A407" i="3"/>
  <c r="A406" i="3"/>
  <c r="A405" i="3"/>
  <c r="A404" i="3"/>
  <c r="A403" i="3"/>
  <c r="A402" i="3"/>
  <c r="A401" i="3"/>
  <c r="A400" i="3"/>
  <c r="A399" i="3"/>
  <c r="A398" i="3"/>
  <c r="A397" i="3"/>
  <c r="A396" i="3"/>
  <c r="A395" i="3"/>
  <c r="A394" i="3"/>
  <c r="A393" i="3"/>
  <c r="A392" i="3"/>
  <c r="A391" i="3"/>
  <c r="A390" i="3"/>
  <c r="A389" i="3"/>
  <c r="A388" i="3"/>
  <c r="A387" i="3"/>
  <c r="A386" i="3"/>
  <c r="A385" i="3"/>
  <c r="A384" i="3"/>
  <c r="A383" i="3"/>
  <c r="A382" i="3"/>
  <c r="A381" i="3"/>
  <c r="A380" i="3"/>
  <c r="A379" i="3"/>
  <c r="A378" i="3"/>
  <c r="A377" i="3"/>
  <c r="A376" i="3"/>
  <c r="A375" i="3"/>
  <c r="A374" i="3"/>
  <c r="A373" i="3"/>
  <c r="A372" i="3"/>
  <c r="A371" i="3"/>
  <c r="A370" i="3"/>
  <c r="A369" i="3"/>
  <c r="A368" i="3"/>
  <c r="A367" i="3"/>
  <c r="A366" i="3"/>
  <c r="A365" i="3"/>
  <c r="A364" i="3"/>
  <c r="A363" i="3"/>
  <c r="A362" i="3"/>
  <c r="A361" i="3"/>
  <c r="A360" i="3"/>
  <c r="A359" i="3"/>
  <c r="A358" i="3"/>
  <c r="A357" i="3"/>
  <c r="A356" i="3"/>
  <c r="A355" i="3"/>
  <c r="A354" i="3"/>
  <c r="A353" i="3"/>
  <c r="A352" i="3"/>
  <c r="A351" i="3"/>
  <c r="A350" i="3"/>
  <c r="A349" i="3"/>
  <c r="A348" i="3"/>
  <c r="A347" i="3"/>
  <c r="A346" i="3"/>
  <c r="A345" i="3"/>
  <c r="A344" i="3"/>
  <c r="A343" i="3"/>
  <c r="A342" i="3"/>
  <c r="A341" i="3"/>
  <c r="A340" i="3"/>
  <c r="A339" i="3"/>
  <c r="A338" i="3"/>
  <c r="A337" i="3"/>
  <c r="A336" i="3"/>
  <c r="A335" i="3"/>
  <c r="A334" i="3"/>
  <c r="A333" i="3"/>
  <c r="A332" i="3"/>
  <c r="A331" i="3"/>
  <c r="A330" i="3"/>
  <c r="A329" i="3"/>
  <c r="A328" i="3"/>
  <c r="A327" i="3"/>
  <c r="A326" i="3"/>
  <c r="A325" i="3"/>
  <c r="A324" i="3"/>
  <c r="A323" i="3"/>
  <c r="A322" i="3"/>
  <c r="A321" i="3"/>
  <c r="A320" i="3"/>
  <c r="A319" i="3"/>
  <c r="A318" i="3"/>
  <c r="A317" i="3"/>
  <c r="A316" i="3"/>
  <c r="A315" i="3"/>
  <c r="A314" i="3"/>
  <c r="A313" i="3"/>
  <c r="A312" i="3"/>
  <c r="A311" i="3"/>
  <c r="A310" i="3"/>
  <c r="A309" i="3"/>
  <c r="A308" i="3"/>
  <c r="A307" i="3"/>
  <c r="A306" i="3"/>
  <c r="A305" i="3"/>
  <c r="A304" i="3"/>
  <c r="A303" i="3"/>
  <c r="A302" i="3"/>
  <c r="A301" i="3"/>
  <c r="A300" i="3"/>
  <c r="A299" i="3"/>
  <c r="A298" i="3"/>
  <c r="A297" i="3"/>
  <c r="A296" i="3"/>
  <c r="A295" i="3"/>
  <c r="A294" i="3"/>
  <c r="A293" i="3"/>
  <c r="A292" i="3"/>
  <c r="A291" i="3"/>
  <c r="A290" i="3"/>
  <c r="A289" i="3"/>
  <c r="A288" i="3"/>
  <c r="A287" i="3"/>
  <c r="A286" i="3"/>
  <c r="A285" i="3"/>
  <c r="A284" i="3"/>
  <c r="A283" i="3"/>
  <c r="A282" i="3"/>
  <c r="A281" i="3"/>
  <c r="A280" i="3"/>
  <c r="A279" i="3"/>
  <c r="A278" i="3"/>
  <c r="A277" i="3"/>
  <c r="A276" i="3"/>
  <c r="A275" i="3"/>
  <c r="A274" i="3"/>
  <c r="A273" i="3"/>
  <c r="A272" i="3"/>
  <c r="A271" i="3"/>
  <c r="A270" i="3"/>
  <c r="A269" i="3"/>
  <c r="A268" i="3"/>
  <c r="A267" i="3"/>
  <c r="A266" i="3"/>
  <c r="A265" i="3"/>
  <c r="A264" i="3"/>
  <c r="A263" i="3"/>
  <c r="A262" i="3"/>
  <c r="A261" i="3"/>
  <c r="A260" i="3"/>
  <c r="A259" i="3"/>
  <c r="A258" i="3"/>
  <c r="A257" i="3"/>
  <c r="A256" i="3"/>
  <c r="A255" i="3"/>
  <c r="A254" i="3"/>
  <c r="A253" i="3"/>
  <c r="A252" i="3"/>
  <c r="A251" i="3"/>
  <c r="A250" i="3"/>
  <c r="A249" i="3"/>
  <c r="A248" i="3"/>
  <c r="A247" i="3"/>
  <c r="A246" i="3"/>
  <c r="A245" i="3"/>
  <c r="A244" i="3"/>
  <c r="A243" i="3"/>
  <c r="A242" i="3"/>
  <c r="A241" i="3"/>
  <c r="A240" i="3"/>
  <c r="A239" i="3"/>
  <c r="A238" i="3"/>
  <c r="A237" i="3"/>
  <c r="A236" i="3"/>
  <c r="A235" i="3"/>
  <c r="A234" i="3"/>
  <c r="A233" i="3"/>
  <c r="A232" i="3"/>
  <c r="A231" i="3"/>
  <c r="A230" i="3"/>
  <c r="A229" i="3"/>
  <c r="A228" i="3"/>
  <c r="A227" i="3"/>
  <c r="A226" i="3"/>
  <c r="A225" i="3"/>
  <c r="A224" i="3"/>
  <c r="A223" i="3"/>
  <c r="A222" i="3"/>
  <c r="A221" i="3"/>
  <c r="A220" i="3"/>
  <c r="A219" i="3"/>
  <c r="A218" i="3"/>
  <c r="A217" i="3"/>
  <c r="A216" i="3"/>
  <c r="A215" i="3"/>
  <c r="A214" i="3"/>
  <c r="A213" i="3"/>
  <c r="A212" i="3"/>
  <c r="A211" i="3"/>
  <c r="A210" i="3"/>
  <c r="A209" i="3"/>
  <c r="A208" i="3"/>
  <c r="A207" i="3"/>
  <c r="A206" i="3"/>
  <c r="A205" i="3"/>
  <c r="A204" i="3"/>
  <c r="A203" i="3"/>
  <c r="A202" i="3"/>
  <c r="A201" i="3"/>
  <c r="A200" i="3"/>
  <c r="A199" i="3"/>
  <c r="A198" i="3"/>
  <c r="A197" i="3"/>
  <c r="A196" i="3"/>
  <c r="A195" i="3"/>
  <c r="A194" i="3"/>
  <c r="A193" i="3"/>
  <c r="A192" i="3"/>
  <c r="A191" i="3"/>
  <c r="A190" i="3"/>
  <c r="A189" i="3"/>
  <c r="A188" i="3"/>
  <c r="A187" i="3"/>
  <c r="A186" i="3"/>
  <c r="A185" i="3"/>
  <c r="A184" i="3"/>
  <c r="A183" i="3"/>
  <c r="A182" i="3"/>
  <c r="A181" i="3"/>
  <c r="A180" i="3"/>
  <c r="A179" i="3"/>
  <c r="A178" i="3"/>
  <c r="A177" i="3"/>
  <c r="A176" i="3"/>
  <c r="A175" i="3"/>
  <c r="A174" i="3"/>
  <c r="A173" i="3"/>
  <c r="A172" i="3"/>
  <c r="A171" i="3"/>
  <c r="A170" i="3"/>
  <c r="A169" i="3"/>
  <c r="A168" i="3"/>
  <c r="A167" i="3"/>
  <c r="A166" i="3"/>
  <c r="A165" i="3"/>
  <c r="A164" i="3"/>
  <c r="A163" i="3"/>
  <c r="A162" i="3"/>
  <c r="A161" i="3"/>
  <c r="A160" i="3"/>
  <c r="A159" i="3"/>
  <c r="A158" i="3"/>
  <c r="A157" i="3"/>
  <c r="A156" i="3"/>
  <c r="A155" i="3"/>
  <c r="A154" i="3"/>
  <c r="A153" i="3"/>
  <c r="A152" i="3"/>
  <c r="A151" i="3"/>
  <c r="A150" i="3"/>
  <c r="A149" i="3"/>
  <c r="A148" i="3"/>
  <c r="A147" i="3"/>
  <c r="A146" i="3"/>
  <c r="A145" i="3"/>
  <c r="A144" i="3"/>
  <c r="A143" i="3"/>
  <c r="A142" i="3"/>
  <c r="A141" i="3"/>
  <c r="A140" i="3"/>
  <c r="A139" i="3"/>
  <c r="A138" i="3"/>
  <c r="A137" i="3"/>
  <c r="A136" i="3"/>
  <c r="A135" i="3"/>
  <c r="A134" i="3"/>
  <c r="A133" i="3"/>
  <c r="A132" i="3"/>
  <c r="A131" i="3"/>
  <c r="A130" i="3"/>
  <c r="A129" i="3"/>
  <c r="A128" i="3"/>
  <c r="A127" i="3"/>
  <c r="A126" i="3"/>
  <c r="A125" i="3"/>
  <c r="A124" i="3"/>
  <c r="A123" i="3"/>
  <c r="A122" i="3"/>
  <c r="A121" i="3"/>
  <c r="A120" i="3"/>
  <c r="A119" i="3"/>
  <c r="A118" i="3"/>
  <c r="A117" i="3"/>
  <c r="A116" i="3"/>
  <c r="A115" i="3"/>
  <c r="A114" i="3"/>
  <c r="A113" i="3"/>
  <c r="A112" i="3"/>
  <c r="A111" i="3"/>
  <c r="A110" i="3"/>
  <c r="A109" i="3"/>
  <c r="A108" i="3"/>
  <c r="A107" i="3"/>
  <c r="A106" i="3"/>
  <c r="A105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D12" i="4" l="1"/>
  <c r="D18" i="4"/>
  <c r="D7" i="4" l="1"/>
  <c r="C2" i="4"/>
  <c r="D11" i="4"/>
  <c r="D21" i="4"/>
  <c r="D10" i="4"/>
  <c r="D17" i="4"/>
  <c r="D13" i="4"/>
  <c r="D16" i="4"/>
  <c r="D8" i="4"/>
  <c r="D22" i="4"/>
  <c r="D20" i="4"/>
  <c r="D14" i="4"/>
  <c r="D6" i="4"/>
  <c r="D4" i="4"/>
  <c r="D23" i="4"/>
  <c r="D19" i="4"/>
  <c r="D15" i="4"/>
  <c r="D9" i="4"/>
  <c r="D5" i="4"/>
  <c r="D3" i="4"/>
  <c r="A3" i="3" l="1"/>
  <c r="A4" i="3"/>
  <c r="A5" i="3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" i="3"/>
  <c r="P36" i="4" l="1"/>
  <c r="O35" i="4"/>
  <c r="Q33" i="4"/>
  <c r="P32" i="4"/>
  <c r="O31" i="4"/>
  <c r="Q29" i="4"/>
  <c r="P28" i="4"/>
  <c r="O27" i="4"/>
  <c r="Q25" i="4"/>
  <c r="P24" i="4"/>
  <c r="O23" i="4"/>
  <c r="Q21" i="4"/>
  <c r="P20" i="4"/>
  <c r="O19" i="4"/>
  <c r="Q17" i="4"/>
  <c r="P16" i="4"/>
  <c r="O15" i="4"/>
  <c r="Q13" i="4"/>
  <c r="P12" i="4"/>
  <c r="O11" i="4"/>
  <c r="Q9" i="4"/>
  <c r="P8" i="4"/>
  <c r="O7" i="4"/>
  <c r="Q5" i="4"/>
  <c r="Q35" i="4"/>
  <c r="P34" i="4"/>
  <c r="O33" i="4"/>
  <c r="Q31" i="4"/>
  <c r="P30" i="4"/>
  <c r="Q36" i="4"/>
  <c r="P35" i="4"/>
  <c r="O34" i="4"/>
  <c r="Q32" i="4"/>
  <c r="P31" i="4"/>
  <c r="O30" i="4"/>
  <c r="Q28" i="4"/>
  <c r="P27" i="4"/>
  <c r="O26" i="4"/>
  <c r="Q24" i="4"/>
  <c r="P23" i="4"/>
  <c r="O22" i="4"/>
  <c r="Q20" i="4"/>
  <c r="P19" i="4"/>
  <c r="O18" i="4"/>
  <c r="Q16" i="4"/>
  <c r="P15" i="4"/>
  <c r="O14" i="4"/>
  <c r="Q12" i="4"/>
  <c r="P11" i="4"/>
  <c r="O10" i="4"/>
  <c r="Q8" i="4"/>
  <c r="P7" i="4"/>
  <c r="O6" i="4"/>
  <c r="Q4" i="4"/>
  <c r="P33" i="4"/>
  <c r="O29" i="4"/>
  <c r="P26" i="4"/>
  <c r="Q23" i="4"/>
  <c r="O21" i="4"/>
  <c r="P18" i="4"/>
  <c r="Q15" i="4"/>
  <c r="O13" i="4"/>
  <c r="P10" i="4"/>
  <c r="Q7" i="4"/>
  <c r="O5" i="4"/>
  <c r="P3" i="4"/>
  <c r="O2" i="4"/>
  <c r="P6" i="4"/>
  <c r="Q26" i="4"/>
  <c r="P21" i="4"/>
  <c r="O16" i="4"/>
  <c r="Q10" i="4"/>
  <c r="P5" i="4"/>
  <c r="P2" i="4"/>
  <c r="O32" i="4"/>
  <c r="O28" i="4"/>
  <c r="P25" i="4"/>
  <c r="Q22" i="4"/>
  <c r="O20" i="4"/>
  <c r="P17" i="4"/>
  <c r="Q14" i="4"/>
  <c r="O12" i="4"/>
  <c r="P9" i="4"/>
  <c r="Q6" i="4"/>
  <c r="P4" i="4"/>
  <c r="O3" i="4"/>
  <c r="O9" i="4"/>
  <c r="O4" i="4"/>
  <c r="Q2" i="4"/>
  <c r="Q34" i="4"/>
  <c r="P29" i="4"/>
  <c r="O24" i="4"/>
  <c r="Q18" i="4"/>
  <c r="P13" i="4"/>
  <c r="O8" i="4"/>
  <c r="Q3" i="4"/>
  <c r="O36" i="4"/>
  <c r="Q30" i="4"/>
  <c r="Q27" i="4"/>
  <c r="O25" i="4"/>
  <c r="P22" i="4"/>
  <c r="Q19" i="4"/>
  <c r="O17" i="4"/>
  <c r="P14" i="4"/>
  <c r="Q11" i="4"/>
  <c r="N35" i="4"/>
  <c r="N34" i="4"/>
  <c r="N32" i="4"/>
  <c r="N29" i="4"/>
  <c r="N27" i="4"/>
  <c r="N25" i="4"/>
  <c r="M36" i="4"/>
  <c r="M34" i="4"/>
  <c r="M32" i="4"/>
  <c r="M30" i="4"/>
  <c r="M28" i="4"/>
  <c r="M26" i="4"/>
  <c r="N36" i="4"/>
  <c r="N33" i="4"/>
  <c r="N31" i="4"/>
  <c r="N30" i="4"/>
  <c r="N28" i="4"/>
  <c r="N26" i="4"/>
  <c r="M35" i="4"/>
  <c r="R35" i="4" s="1"/>
  <c r="M33" i="4"/>
  <c r="M31" i="4"/>
  <c r="M29" i="4"/>
  <c r="M27" i="4"/>
  <c r="R27" i="4" s="1"/>
  <c r="M25" i="4"/>
  <c r="N24" i="4"/>
  <c r="M24" i="4"/>
  <c r="M4" i="4"/>
  <c r="N6" i="4"/>
  <c r="M6" i="4"/>
  <c r="N19" i="4"/>
  <c r="M8" i="4"/>
  <c r="N4" i="4"/>
  <c r="N8" i="4"/>
  <c r="M19" i="4"/>
  <c r="M16" i="4"/>
  <c r="N16" i="4"/>
  <c r="M5" i="4"/>
  <c r="N5" i="4"/>
  <c r="M11" i="4"/>
  <c r="M20" i="4"/>
  <c r="M9" i="4"/>
  <c r="M17" i="4"/>
  <c r="M15" i="4"/>
  <c r="M23" i="4"/>
  <c r="M10" i="4"/>
  <c r="M7" i="4"/>
  <c r="N20" i="4"/>
  <c r="M18" i="4"/>
  <c r="M13" i="4"/>
  <c r="M21" i="4"/>
  <c r="M3" i="4"/>
  <c r="N22" i="4"/>
  <c r="N11" i="4"/>
  <c r="M14" i="4"/>
  <c r="N17" i="4"/>
  <c r="N9" i="4"/>
  <c r="M2" i="4"/>
  <c r="N14" i="4"/>
  <c r="M22" i="4"/>
  <c r="N18" i="4"/>
  <c r="N23" i="4"/>
  <c r="N15" i="4"/>
  <c r="N7" i="4"/>
  <c r="N12" i="4"/>
  <c r="M12" i="4"/>
  <c r="N10" i="4"/>
  <c r="N2" i="4"/>
  <c r="N21" i="4"/>
  <c r="N13" i="4"/>
  <c r="N3" i="4"/>
  <c r="D2" i="4"/>
  <c r="R3" i="4" l="1"/>
  <c r="R15" i="4"/>
  <c r="R11" i="4"/>
  <c r="R8" i="4"/>
  <c r="R28" i="4"/>
  <c r="R36" i="4"/>
  <c r="R16" i="4"/>
  <c r="R4" i="4"/>
  <c r="R22" i="4"/>
  <c r="R12" i="4"/>
  <c r="R32" i="4"/>
  <c r="R21" i="4"/>
  <c r="R24" i="4"/>
  <c r="R30" i="4"/>
  <c r="R14" i="4"/>
  <c r="R7" i="4"/>
  <c r="R17" i="4"/>
  <c r="R19" i="4"/>
  <c r="R10" i="4"/>
  <c r="R9" i="4"/>
  <c r="R5" i="4"/>
  <c r="R6" i="4"/>
  <c r="R31" i="4"/>
  <c r="R29" i="4"/>
  <c r="R2" i="4"/>
  <c r="R13" i="4"/>
  <c r="R18" i="4"/>
  <c r="R23" i="4"/>
  <c r="R20" i="4"/>
  <c r="R25" i="4"/>
  <c r="R33" i="4"/>
  <c r="R26" i="4"/>
  <c r="R34" i="4"/>
</calcChain>
</file>

<file path=xl/sharedStrings.xml><?xml version="1.0" encoding="utf-8"?>
<sst xmlns="http://schemas.openxmlformats.org/spreadsheetml/2006/main" count="2036" uniqueCount="351">
  <si>
    <t>BX</t>
  </si>
  <si>
    <t>DR</t>
  </si>
  <si>
    <t>PC</t>
  </si>
  <si>
    <t>FT</t>
  </si>
  <si>
    <t>GA</t>
  </si>
  <si>
    <t>IN</t>
  </si>
  <si>
    <t>LB</t>
  </si>
  <si>
    <t>LT</t>
  </si>
  <si>
    <t>M</t>
  </si>
  <si>
    <t>BC</t>
  </si>
  <si>
    <t>RL</t>
  </si>
  <si>
    <t>SF</t>
  </si>
  <si>
    <t>ST</t>
  </si>
  <si>
    <t>u_m</t>
  </si>
  <si>
    <t>description</t>
  </si>
  <si>
    <t>precision_</t>
  </si>
  <si>
    <t>NoteExistsFlag</t>
  </si>
  <si>
    <t>RecordDate</t>
  </si>
  <si>
    <t>RowPointer</t>
  </si>
  <si>
    <t>CreatedBy</t>
  </si>
  <si>
    <t>UpdatedBy</t>
  </si>
  <si>
    <t>CreateDate</t>
  </si>
  <si>
    <t>InWorkflow</t>
  </si>
  <si>
    <t>sa</t>
  </si>
  <si>
    <t>BOX</t>
  </si>
  <si>
    <t>DRUM</t>
  </si>
  <si>
    <t>GALLON</t>
  </si>
  <si>
    <t>INCH</t>
  </si>
  <si>
    <t>POUND</t>
  </si>
  <si>
    <t>MR</t>
  </si>
  <si>
    <t>METER</t>
  </si>
  <si>
    <t>ROLL</t>
  </si>
  <si>
    <t>SET</t>
  </si>
  <si>
    <t>site_ref</t>
  </si>
  <si>
    <t>iso_u_m</t>
  </si>
  <si>
    <t>Box</t>
  </si>
  <si>
    <t>Drum</t>
  </si>
  <si>
    <t>Foot</t>
  </si>
  <si>
    <t>Gallon</t>
  </si>
  <si>
    <t>Inch</t>
  </si>
  <si>
    <t>Pound</t>
  </si>
  <si>
    <t>Piece</t>
  </si>
  <si>
    <t>Roll</t>
  </si>
  <si>
    <t>Square Foot</t>
  </si>
  <si>
    <t>U/M</t>
  </si>
  <si>
    <t>Description</t>
  </si>
  <si>
    <t>PIECE</t>
  </si>
  <si>
    <t>FOOT</t>
  </si>
  <si>
    <t>BUCKET</t>
  </si>
  <si>
    <t>SQUARE FOOT</t>
  </si>
  <si>
    <t>MorrisC</t>
  </si>
  <si>
    <t>Lookup</t>
  </si>
  <si>
    <t>Gallon (US)</t>
  </si>
  <si>
    <t>KG</t>
  </si>
  <si>
    <t>Kilogram</t>
  </si>
  <si>
    <t>Meter</t>
  </si>
  <si>
    <t>SM</t>
  </si>
  <si>
    <t>Square Meter</t>
  </si>
  <si>
    <t>Set</t>
  </si>
  <si>
    <t>Liter</t>
  </si>
  <si>
    <t>Planning Precision</t>
  </si>
  <si>
    <t>ISO U/M</t>
  </si>
  <si>
    <t>ISO U/M Description</t>
  </si>
  <si>
    <t>XREF</t>
  </si>
  <si>
    <t>SL7</t>
  </si>
  <si>
    <t>SL9</t>
  </si>
  <si>
    <t>Check</t>
  </si>
  <si>
    <t>SL9_UOM</t>
  </si>
  <si>
    <t>row_id</t>
  </si>
  <si>
    <t>sys_tbl_type</t>
  </si>
  <si>
    <t>sys_tbl_code</t>
  </si>
  <si>
    <t>tbl_sales_mtd</t>
  </si>
  <si>
    <t>tbl_sales_ytd</t>
  </si>
  <si>
    <t>sys_tbl_sales_ly</t>
  </si>
  <si>
    <t>sys_description</t>
  </si>
  <si>
    <t>sys_money_value</t>
  </si>
  <si>
    <t>date_last_change</t>
  </si>
  <si>
    <t>sys_tbl_alpha_1</t>
  </si>
  <si>
    <t>sys_tbl_alpha_2</t>
  </si>
  <si>
    <t>sys_tbl_alpha_3</t>
  </si>
  <si>
    <t>tbl_alpha_4_1</t>
  </si>
  <si>
    <t>tbl_alpha_4_2</t>
  </si>
  <si>
    <t>tbl_alpha_4_3</t>
  </si>
  <si>
    <t>tbl_alpha_4_4</t>
  </si>
  <si>
    <t>Import_date</t>
  </si>
  <si>
    <t>Pxi_Site_Ref</t>
  </si>
  <si>
    <t>UM</t>
  </si>
  <si>
    <t>1899-12-31</t>
  </si>
  <si>
    <t>N</t>
  </si>
  <si>
    <t xml:space="preserve">tsthlive  </t>
  </si>
  <si>
    <t>4833</t>
  </si>
  <si>
    <t>0.00</t>
  </si>
  <si>
    <t>0.000000</t>
  </si>
  <si>
    <t>4835</t>
  </si>
  <si>
    <t>4837</t>
  </si>
  <si>
    <t>4839</t>
  </si>
  <si>
    <t>4841</t>
  </si>
  <si>
    <t>4843</t>
  </si>
  <si>
    <t>5548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</si>
  <si>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</si>
  <si>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</si>
  <si>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</si>
  <si>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</si>
  <si>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</si>
  <si>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</si>
  <si>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</si>
  <si>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</si>
  <si>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</si>
  <si>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</si>
  <si>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</si>
  <si>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</si>
  <si>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</si>
  <si>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</si>
  <si>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</si>
  <si>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2894</t>
  </si>
  <si>
    <t>PXi_UOM</t>
  </si>
  <si>
    <t>Okay</t>
  </si>
  <si>
    <t>Not used</t>
  </si>
  <si>
    <t>Okay - Confirm with HEL</t>
  </si>
  <si>
    <t>NULL</t>
  </si>
  <si>
    <t>2674</t>
  </si>
  <si>
    <t xml:space="preserve">fmcsg2    </t>
  </si>
  <si>
    <t>2675</t>
  </si>
  <si>
    <t>2676</t>
  </si>
  <si>
    <t>2677</t>
  </si>
  <si>
    <t>2678</t>
  </si>
  <si>
    <t>2679</t>
  </si>
  <si>
    <t>2680</t>
  </si>
  <si>
    <t>5270</t>
  </si>
  <si>
    <t>5272</t>
  </si>
  <si>
    <t>2450</t>
  </si>
  <si>
    <t xml:space="preserve">fai3      </t>
  </si>
  <si>
    <t>2451</t>
  </si>
  <si>
    <t>3525</t>
  </si>
  <si>
    <t>2.000000</t>
  </si>
  <si>
    <t xml:space="preserve">fmcphi2   </t>
  </si>
  <si>
    <t>PXi_Site_Ref</t>
  </si>
  <si>
    <t>1JBT</t>
  </si>
  <si>
    <t>D9F36634-A598-4A70-BD41-BFC4B27C15CB</t>
  </si>
  <si>
    <t>9E892EB7-8DD0-4087-81F7-18881FC71CFE</t>
  </si>
  <si>
    <t>08BE7D05-A783-49FE-94C0-72D6D0A1F477</t>
  </si>
  <si>
    <t>8A46D557-12C1-4128-8CFD-1012C0C90ECF</t>
  </si>
  <si>
    <t>B0178C73-57B2-43B7-8531-0CDAE8FCE7A6</t>
  </si>
  <si>
    <t>609C9E2E-724E-49E0-AC46-9F4646FC0091</t>
  </si>
  <si>
    <t>7D408265-6F7B-44A6-9939-15A25736686E</t>
  </si>
  <si>
    <t>AFC58621-1019-48AC-9098-FC2CDCD30F0F</t>
  </si>
  <si>
    <t>A5C64E9C-AA7A-4402-A067-CFDC2EAC5C77</t>
  </si>
  <si>
    <t>0BFA8AAF-DD09-4A3D-8A55-EFB5441F0F9D</t>
  </si>
  <si>
    <t>BCC287CF-B28C-4AC4-817B-76192039CEBD</t>
  </si>
  <si>
    <t>F574B540-C44F-477B-BF9A-D78ED752F9E6</t>
  </si>
  <si>
    <t>ALP1</t>
  </si>
  <si>
    <t>9D388DCF-0B64-431D-8548-F0162A97E5DD</t>
  </si>
  <si>
    <t>FA986CA5-7AB7-46F8-A256-C0D0E1FC62C1</t>
  </si>
  <si>
    <t>2178A3B2-6A4B-4E16-9F7B-98804DA7D612</t>
  </si>
  <si>
    <t>D35315A0-4788-4706-981B-DA29FCACF992</t>
  </si>
  <si>
    <t>382DCD6E-56AE-4775-802D-6C2689877942</t>
  </si>
  <si>
    <t>C3EC0256-7B9E-4079-8E87-6AAF4F04AAB7</t>
  </si>
  <si>
    <t>497BA836-F886-4B17-9460-4198A362EFB9</t>
  </si>
  <si>
    <t>BA567E3A-55AD-41E8-B7FA-D229B087F7C2</t>
  </si>
  <si>
    <t>543D1B2C-2376-4AF8-8472-C50DECE3096C</t>
  </si>
  <si>
    <t>28A28262-33EC-4345-9C67-CCC5FAC93650</t>
  </si>
  <si>
    <t>4718204C-DB79-4860-B24F-724EB5171C2C</t>
  </si>
  <si>
    <t>CC9A2436-BFFA-4023-AF79-D65C27305786</t>
  </si>
  <si>
    <t>BAN1</t>
  </si>
  <si>
    <t>6F5B8E52-68EB-4B2F-B1A3-3A48857DC026</t>
  </si>
  <si>
    <t>BE7F1118-B694-4F22-90EC-3154F2EF32CB</t>
  </si>
  <si>
    <t>0E8C7145-2A49-421E-8C19-81A60C67069F</t>
  </si>
  <si>
    <t>5F5A6C6B-EEF1-4473-996C-5C5B6F981395</t>
  </si>
  <si>
    <t>04FAF48B-AD0D-4D57-BC7F-DF7576778780</t>
  </si>
  <si>
    <t>785F078D-D885-42FE-BFBC-C11885CE5241</t>
  </si>
  <si>
    <t>2385A13C-6990-4D17-BA4B-C8B2810A775C</t>
  </si>
  <si>
    <t>7737F82F-1DE3-460A-AC8A-C9AE578D8D83</t>
  </si>
  <si>
    <t>62E08659-FD15-4641-B77E-E50A5353F650</t>
  </si>
  <si>
    <t>C07E33DA-39E4-421E-94F6-1272E296C0D7</t>
  </si>
  <si>
    <t>E961D6DA-4552-4FD4-A6E0-61049EA73AC4</t>
  </si>
  <si>
    <t>CHA1</t>
  </si>
  <si>
    <t>43D461A1-50AE-4BDA-BB2A-E5B6B8EDADCF</t>
  </si>
  <si>
    <t>D59A0A73-B142-4677-BDAC-22D716ACBA2B</t>
  </si>
  <si>
    <t>680A3117-7BD6-40E4-9C6E-044765F927AD</t>
  </si>
  <si>
    <t>B5CF9B86-FF04-4391-9B0C-CB6790CB4042</t>
  </si>
  <si>
    <t>B440C0AF-A134-4001-9347-CEBE0289BB4C</t>
  </si>
  <si>
    <t>09A05DB2-CCA5-4D04-BC61-551308462F78</t>
  </si>
  <si>
    <t>D823296B-90A7-4F14-9D31-83B18E1F23B0</t>
  </si>
  <si>
    <t>6BB8E577-78C4-4776-BD86-A1B510855EEE</t>
  </si>
  <si>
    <t>07138514-74E5-486F-BBD4-4194571BA49D</t>
  </si>
  <si>
    <t>2CCF54EC-AADA-45B5-9198-C71F8FFE1D02</t>
  </si>
  <si>
    <t>B9049AF3-8D9F-4F18-9946-693F9C479E31</t>
  </si>
  <si>
    <t>CORP</t>
  </si>
  <si>
    <t>23EEB0E7-5301-4C78-9B4A-E5283738F145</t>
  </si>
  <si>
    <t>FHQ1</t>
  </si>
  <si>
    <t>DB3430BE-8DD8-4A24-A6F1-83D4D53CAFC1</t>
  </si>
  <si>
    <t>HON1</t>
  </si>
  <si>
    <t>E6BC4AE6-B5C1-47E4-B045-C6FB0A81A710</t>
  </si>
  <si>
    <t>C2280825-5CF9-4D85-AFB8-EAC7425F507C</t>
  </si>
  <si>
    <t>15B2BC77-B6FF-44DC-892F-E9F828CDC1B6</t>
  </si>
  <si>
    <t>B81FD2D4-AC5A-4455-B42F-9DBFD1C72D09</t>
  </si>
  <si>
    <t>92B5A0D1-728E-481F-BB39-A837C5C83984</t>
  </si>
  <si>
    <t>KILOGRAM</t>
  </si>
  <si>
    <t>0A047BB2-2FD8-4CFC-9057-E308373B9BAE</t>
  </si>
  <si>
    <t>A441FE21-AAEF-4073-A012-65D188FFB0FC</t>
  </si>
  <si>
    <t>LITER</t>
  </si>
  <si>
    <t>1E29ECAE-18B2-4025-8787-2394C82841CA</t>
  </si>
  <si>
    <t>8E6A6F00-4FA1-48D4-B942-B8863D391A8D</t>
  </si>
  <si>
    <t>8B6EF156-A4D4-4795-8BE0-A6826CDC519C</t>
  </si>
  <si>
    <t>2AF1897B-6805-46A1-A186-C52410CACB91</t>
  </si>
  <si>
    <t>46DD93ED-C138-4580-ABEE-3035FFB6CE67</t>
  </si>
  <si>
    <t>0B09EE78-768F-415E-B12F-2C6B700C0881</t>
  </si>
  <si>
    <t>JBT-521</t>
  </si>
  <si>
    <t>C9F04E29-8E2C-4258-A84F-94E862611A35</t>
  </si>
  <si>
    <t>F3FA9049-894E-48F9-BEB8-48B8D9F569AF</t>
  </si>
  <si>
    <t>2C6F7387-3ECC-4664-AF84-84B70DAF3CED</t>
  </si>
  <si>
    <t>FDB10334-EE46-40FF-BCDD-C9A5FE9EEB24</t>
  </si>
  <si>
    <t>484D1BC4-89E1-4B39-AEAB-BD2D7760C878</t>
  </si>
  <si>
    <t>0E8AB3B0-56A5-4942-AFE7-34D08C092457</t>
  </si>
  <si>
    <t>6BAFF298-082D-4F74-806D-C01B09D3E23F</t>
  </si>
  <si>
    <t>C6CD0A09-9BA3-42D3-8E18-04D72C77020B</t>
  </si>
  <si>
    <t>A8992381-CBF0-4F93-A6F6-4E6E662C92C5</t>
  </si>
  <si>
    <t>D66899F4-6FDD-426B-AD01-D308FA5BB82A</t>
  </si>
  <si>
    <t>17AC235F-F2AC-42B2-A05D-E313EDC993DC</t>
  </si>
  <si>
    <t>JBT-541</t>
  </si>
  <si>
    <t>249F2584-2AD0-408C-A381-3F7BFA15BD76</t>
  </si>
  <si>
    <t>A4CA638F-2C10-448F-AD4C-40AA946C483C</t>
  </si>
  <si>
    <t>EB40C716-6E2E-4F78-B3C0-72E954495CF2</t>
  </si>
  <si>
    <t>AD258459-629F-4602-91B5-B0E145F042C8</t>
  </si>
  <si>
    <t>9E615F78-D35B-411E-996F-D6A35A5D9422</t>
  </si>
  <si>
    <t>A19BD4BA-9AB7-4516-BCA8-9B85279D2E5C</t>
  </si>
  <si>
    <t>DCCD9BF8-96FE-4350-AC47-719DB6AA4490</t>
  </si>
  <si>
    <t>F5A9DA5B-3601-4776-B7C1-B645414AF74B</t>
  </si>
  <si>
    <t>BED96D09-E47B-4D90-A588-5FC5F1BD9E13</t>
  </si>
  <si>
    <t>A84D0EA8-75AE-48D2-BC41-ED1330220744</t>
  </si>
  <si>
    <t>5ED602A5-9624-4353-9748-3AED27ACE5E1</t>
  </si>
  <si>
    <t>JBT-546</t>
  </si>
  <si>
    <t>7D60BC2B-21EF-47A0-B6CB-EB1F9A1788DF</t>
  </si>
  <si>
    <t>0CD10B6B-611C-47B3-9425-A774DB71ECF0</t>
  </si>
  <si>
    <t>907A830F-A719-4AB2-AD09-8CF41DE9FBC6</t>
  </si>
  <si>
    <t>478971B9-38D8-403A-999C-8681728876E5</t>
  </si>
  <si>
    <t>BEBEDF82-B885-41CD-B975-2A167F93C8A2</t>
  </si>
  <si>
    <t>45C3DD05-E7E8-468D-8F40-9D538B27CBBA</t>
  </si>
  <si>
    <t>FBFDDA57-99AF-4ADA-9A48-F8D054C05731</t>
  </si>
  <si>
    <t>912844BD-FB79-43D7-AA5F-0F582A2DC7DE</t>
  </si>
  <si>
    <t>4ED7814A-38DA-4701-B791-290E62535D50</t>
  </si>
  <si>
    <t>33BDB46E-690E-4059-8145-690233BB191D</t>
  </si>
  <si>
    <t>E1DAFC4A-010C-4B2E-8D82-1457A8C098F6</t>
  </si>
  <si>
    <t>JBT-551</t>
  </si>
  <si>
    <t>44006F79-20EB-4D07-9CF0-D49BC2D44EFC</t>
  </si>
  <si>
    <t>43C0352B-6E90-4D74-B599-A5BD0DA3749D</t>
  </si>
  <si>
    <t>62C1FE7B-C65E-4330-A3EC-544D0D80D83E</t>
  </si>
  <si>
    <t>FA76A135-14BE-49F3-B85C-05A097DA4D51</t>
  </si>
  <si>
    <t>BB18BB86-12BC-49E0-A5CB-716FBAC6D0B7</t>
  </si>
  <si>
    <t>BB2565A5-668E-4162-9678-4134DE1BA27A</t>
  </si>
  <si>
    <t>3F4D7D87-404D-4527-A0AD-E99C6BFC5D04</t>
  </si>
  <si>
    <t>D8517C8C-42DA-41C2-9B17-23F62673D877</t>
  </si>
  <si>
    <t>A7375F07-FDF5-4FD7-97DF-653ED31E8464</t>
  </si>
  <si>
    <t>390BE4AF-2B65-4435-89B8-469F8FF4A1C6</t>
  </si>
  <si>
    <t>1A59EA84-2869-4CB0-96C6-40A0114C2192</t>
  </si>
  <si>
    <t>JBT-556</t>
  </si>
  <si>
    <t>6205EEE4-70C2-4B60-9D4B-1A7051CCD98F</t>
  </si>
  <si>
    <t>1BE9C1E2-3E64-4D95-8DCE-C4EE64FD8D89</t>
  </si>
  <si>
    <t>D4A583E5-DDAE-47F4-B93A-6DA4585BA307</t>
  </si>
  <si>
    <t>AF06519B-4C7A-4A96-B8F2-3B9FA99F4AD7</t>
  </si>
  <si>
    <t>B5CDF6CB-6E2E-46AB-88B8-79ADEFD5004A</t>
  </si>
  <si>
    <t>C7E3FBFB-9F05-4092-ADD7-13F00458EF73</t>
  </si>
  <si>
    <t>DD367ABB-4081-4B31-83B6-4CE03F1680CC</t>
  </si>
  <si>
    <t>BB5E8D5D-24A8-45AD-854F-E15345C135EF</t>
  </si>
  <si>
    <t>9D54F944-0C6D-451B-92DB-56627393DDA8</t>
  </si>
  <si>
    <t>3255E49B-FC41-4CF6-8616-0FA5D9F79743</t>
  </si>
  <si>
    <t>F7C5540B-0E6A-4FAD-95EC-D90C12B923BE</t>
  </si>
  <si>
    <t>KIN1</t>
  </si>
  <si>
    <t>Bucket</t>
  </si>
  <si>
    <t>E6D6DFB2-1A12-4B09-B3D0-C72B9E143E9E</t>
  </si>
  <si>
    <t>doylecy</t>
  </si>
  <si>
    <t>5A754811-D066-40CF-9BC2-822480F882DB</t>
  </si>
  <si>
    <t>05925359-2367-4B90-A956-BCE0C01DBF4D</t>
  </si>
  <si>
    <t>A7C9320B-104C-4E75-A2F6-A15FE823C229</t>
  </si>
  <si>
    <t>3792D87F-EE41-4BFF-B522-DCCE2FE89EDF</t>
  </si>
  <si>
    <t>03A7250C-05AC-4EC5-A449-9610F52967F2</t>
  </si>
  <si>
    <t>AC3E2A8B-D625-4B01-B4C7-FF36010F0B85</t>
  </si>
  <si>
    <t>B3E09E36-A6B1-423F-B6FD-896D4E6C840D</t>
  </si>
  <si>
    <t>BF9E9996-0F33-4840-9076-846063DD02FB</t>
  </si>
  <si>
    <t>7BF182A5-C6F2-4F89-9508-B20F1B3186F9</t>
  </si>
  <si>
    <t>DD872077-5AD1-4830-B5ED-91ADD9259B1F</t>
  </si>
  <si>
    <t>B240ABFB-4C47-4D22-B030-0DE0FEE08714</t>
  </si>
  <si>
    <t>KLU1</t>
  </si>
  <si>
    <t>3903AE7B-65FA-452A-AFB4-94767E6913EE</t>
  </si>
  <si>
    <t>6AC86983-2030-4EE8-B0BC-B2DCE52B72DE</t>
  </si>
  <si>
    <t>335717B3-B38D-42CF-AF9B-836D0AD2037F</t>
  </si>
  <si>
    <t>EEF06FC1-EA5F-4A16-846F-58DB50220AC3</t>
  </si>
  <si>
    <t>480D0C51-B8E5-4D0D-8099-C470E5A9B5F8</t>
  </si>
  <si>
    <t>9CF5DAB0-F11D-40E2-8264-22C549D93A17</t>
  </si>
  <si>
    <t>C3ADBE2D-067C-4F12-9BAF-D470A2E29F86</t>
  </si>
  <si>
    <t>656E21BF-87D6-403C-BD57-ED19C24148F1</t>
  </si>
  <si>
    <t>0A37A531-E505-48B9-903F-7B89C89EBF6B</t>
  </si>
  <si>
    <t>162A2DCD-94A8-499D-96C2-EFF410848BED</t>
  </si>
  <si>
    <t>8CA577D2-19F7-4649-B7E7-F2FD168D16C7</t>
  </si>
  <si>
    <t>119D6F8E-6AD4-412E-A42A-E20BF557FAAD</t>
  </si>
  <si>
    <t>736E58AB-9ADF-4459-B8D9-7C389FA101F1</t>
  </si>
  <si>
    <t>SAN1</t>
  </si>
  <si>
    <t>59FD88E3-3BC2-480B-A086-6CF60DF27E4D</t>
  </si>
  <si>
    <t>2943CFAE-08F5-4EF9-9100-5452C417F78E</t>
  </si>
  <si>
    <t>48A9DCDC-3A5D-4D33-ACDB-7F24B2A1C843</t>
  </si>
  <si>
    <t>F1D1E4C5-3855-444E-B29F-D6C516820BC6</t>
  </si>
  <si>
    <t>62709062-193E-45D0-ADFF-CBC6B8EE5009</t>
  </si>
  <si>
    <t>97657C8A-C337-45F1-822E-CF8734FB8328</t>
  </si>
  <si>
    <t>11EFD03E-E14F-4913-B806-41C639391D3B</t>
  </si>
  <si>
    <t>C67372A2-1BD1-4058-B3B6-30466D545866</t>
  </si>
  <si>
    <t>1027D235-2411-4609-AFDB-9ED417891C80</t>
  </si>
  <si>
    <t>D4086989-27F2-4602-A011-B6DDD7081EE1</t>
  </si>
  <si>
    <t>723504A3-D205-4E84-AF7E-C42827B1A4E7</t>
  </si>
  <si>
    <t>7D406D0E-30F7-427C-9333-F17799B2069C</t>
  </si>
  <si>
    <t>SIN1</t>
  </si>
  <si>
    <t>FC8A885A-FDC8-46DB-9073-D9F287DB71B6</t>
  </si>
  <si>
    <t>435666F4-457A-4FF7-A4D8-FB93F65BE319</t>
  </si>
  <si>
    <t>F747B755-9DA9-4E6A-9C87-ABFB692BA3C8</t>
  </si>
  <si>
    <t>A9F9A012-A06C-42BF-A9EA-6426DA456781</t>
  </si>
  <si>
    <t>B894DC39-AD44-4BB6-8F20-D7F942D5EE3B</t>
  </si>
  <si>
    <t>9EAFA02D-2BC6-4824-BB83-696D9E2D1426</t>
  </si>
  <si>
    <t>B5E362C4-10FE-4AA8-8E9C-F1C7DD144CB4</t>
  </si>
  <si>
    <t>1375A5F8-591A-4367-B139-772BF90F7514</t>
  </si>
  <si>
    <t>70DF5B32-943E-46B9-9C41-F864907FE55E</t>
  </si>
  <si>
    <t>1B5CF770-293F-48E3-9C4A-0D7ADBFF915A</t>
  </si>
  <si>
    <t>348E3638-C754-4DE7-B44D-75F43E83BB5E</t>
  </si>
  <si>
    <t>Check All</t>
  </si>
  <si>
    <t>EA</t>
  </si>
  <si>
    <t>EACH</t>
  </si>
  <si>
    <t>Y</t>
  </si>
  <si>
    <t>2019-01-13 22:32:00.000</t>
  </si>
  <si>
    <t>Each</t>
  </si>
  <si>
    <t>Feet</t>
  </si>
  <si>
    <t>Pounds</t>
  </si>
  <si>
    <t>MT</t>
  </si>
  <si>
    <t>Metres</t>
  </si>
  <si>
    <t>Square Feet</t>
  </si>
  <si>
    <t>GL</t>
  </si>
  <si>
    <t>PK</t>
  </si>
  <si>
    <t>Pack</t>
  </si>
  <si>
    <t>PAIR</t>
  </si>
  <si>
    <t>UNIT</t>
  </si>
  <si>
    <t>CAN</t>
  </si>
  <si>
    <t>GAL</t>
  </si>
  <si>
    <t>LOT</t>
  </si>
  <si>
    <t>METE</t>
  </si>
  <si>
    <t>PAIL</t>
  </si>
  <si>
    <t>TUBE</t>
  </si>
  <si>
    <t>FEET</t>
  </si>
  <si>
    <t>PACK</t>
  </si>
  <si>
    <t>SQUARE FEET</t>
  </si>
  <si>
    <t>LF</t>
  </si>
  <si>
    <t>LINEAR FEET</t>
  </si>
  <si>
    <t>Auto Inserted: LB</t>
  </si>
  <si>
    <t>CASE</t>
  </si>
  <si>
    <t>CASE (12 CANS)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</si>
</sst>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2">
    <xf numFmtId="0" fontId="0" fillId="0" borderId="0" xfId="0"/>
    <xf numFmtId="0" fontId="0" fillId="3" borderId="0" xfId="0" applyFill="1"/>
    <xf numFmtId="0" fontId="1" fillId="4" borderId="0" xfId="0" applyFont="1" applyFill="1"/>
    <xf numFmtId="0" fontId="1" fillId="5" borderId="0" xfId="0" applyFont="1" applyFill="1"/>
    <xf numFmtId="0" fontId="0" fillId="0" borderId="0" xfId="0" applyFill="1"/>
    <xf numFmtId="0" fontId="0" fillId="0" borderId="0" xfId="0" applyFill="1" applyAlignment="1">
      <alignment vertical="center" wrapText="1"/>
    </xf>
    <xf numFmtId="0" fontId="3" fillId="2" borderId="0" xfId="0" applyFont="1" applyFill="1"/>
    <xf numFmtId="164" fontId="3" fillId="2" borderId="0" xfId="1" applyNumberFormat="1" applyFont="1" applyFill="1"/>
    <xf numFmtId="49" fontId="0" fillId="0" borderId="0" xfId="0" applyNumberFormat="1"/>
    <xf numFmtId="0" fontId="3" fillId="0" borderId="0" xfId="0" applyFont="1"/>
    <xf numFmtId="47" fontId="3" fillId="0" borderId="0" xfId="0" applyNumberFormat="1" applyFont="1"/>
    <xf numFmtId="11" fontId="3" fillId="0" borderId="0" xfId="0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Relationship Id="rId14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8.7265625" defaultRowHeight="14.5" x14ac:dyDescent="0.35"/>
  <cols>
    <col min="1" max="1" width="11" bestFit="1" customWidth="1"/>
    <col min="2" max="3" width="8.81640625" bestFit="1" customWidth="1"/>
    <col min="4" max="16384" width="8.7265625" style="4"/>
  </cols>
  <sheetData>
    <row r="1" spans="1:3" x14ac:dyDescent="0.35">
      <c r="A1" s="1" t="s">
        <v>136</v>
      </c>
      <c r="B1" s="1" t="s">
        <v>115</v>
      </c>
      <c r="C1" s="1" t="s">
        <v>67</v>
      </c>
    </row>
    <row r="2" spans="1:3" x14ac:dyDescent="0.35">
      <c r="A2" t="s">
        <v>131</v>
      </c>
      <c r="B2" t="s">
        <v>322</v>
      </c>
      <c r="C2" t="s">
        <v>2</v>
      </c>
    </row>
    <row r="3" spans="1:3" x14ac:dyDescent="0.35">
      <c r="A3" t="s">
        <v>131</v>
      </c>
      <c r="B3" t="s">
        <v>32</v>
      </c>
      <c r="C3" t="s">
        <v>12</v>
      </c>
    </row>
    <row r="4" spans="1:3" x14ac:dyDescent="0.35">
      <c r="A4" t="s">
        <v>121</v>
      </c>
      <c r="B4" t="s">
        <v>322</v>
      </c>
      <c r="C4" t="s">
        <v>2</v>
      </c>
    </row>
    <row r="5" spans="1:3" x14ac:dyDescent="0.35">
      <c r="A5" t="s">
        <v>121</v>
      </c>
      <c r="B5" t="s">
        <v>323</v>
      </c>
      <c r="C5" t="s">
        <v>2</v>
      </c>
    </row>
    <row r="6" spans="1:3" x14ac:dyDescent="0.35">
      <c r="A6" t="s">
        <v>121</v>
      </c>
      <c r="B6" t="s">
        <v>3</v>
      </c>
      <c r="C6" t="s">
        <v>3</v>
      </c>
    </row>
    <row r="7" spans="1:3" x14ac:dyDescent="0.35">
      <c r="A7" t="s">
        <v>121</v>
      </c>
      <c r="B7" t="s">
        <v>6</v>
      </c>
      <c r="C7" t="s">
        <v>6</v>
      </c>
    </row>
    <row r="8" spans="1:3" x14ac:dyDescent="0.35">
      <c r="A8" t="s">
        <v>121</v>
      </c>
      <c r="B8" t="s">
        <v>329</v>
      </c>
      <c r="C8" t="s">
        <v>8</v>
      </c>
    </row>
    <row r="9" spans="1:3" x14ac:dyDescent="0.35">
      <c r="A9" t="s">
        <v>121</v>
      </c>
      <c r="B9" t="s">
        <v>11</v>
      </c>
      <c r="C9" t="s">
        <v>11</v>
      </c>
    </row>
    <row r="10" spans="1:3" x14ac:dyDescent="0.35">
      <c r="A10" t="s">
        <v>121</v>
      </c>
      <c r="B10" t="s">
        <v>332</v>
      </c>
      <c r="C10" t="s">
        <v>4</v>
      </c>
    </row>
    <row r="11" spans="1:3" x14ac:dyDescent="0.35">
      <c r="A11" t="s">
        <v>121</v>
      </c>
      <c r="B11" t="s">
        <v>10</v>
      </c>
      <c r="C11" t="s">
        <v>10</v>
      </c>
    </row>
    <row r="12" spans="1:3" x14ac:dyDescent="0.35">
      <c r="A12" t="s">
        <v>121</v>
      </c>
      <c r="B12" t="s">
        <v>333</v>
      </c>
      <c r="C12" t="s">
        <v>2</v>
      </c>
    </row>
    <row r="13" spans="1:3" x14ac:dyDescent="0.35">
      <c r="A13" t="s">
        <v>135</v>
      </c>
      <c r="B13" t="s">
        <v>323</v>
      </c>
      <c r="C13" t="s">
        <v>2</v>
      </c>
    </row>
    <row r="14" spans="1:3" x14ac:dyDescent="0.35">
      <c r="A14" t="s">
        <v>89</v>
      </c>
      <c r="B14" t="s">
        <v>24</v>
      </c>
      <c r="C14" t="s">
        <v>0</v>
      </c>
    </row>
    <row r="15" spans="1:3" x14ac:dyDescent="0.35">
      <c r="A15" t="s">
        <v>89</v>
      </c>
      <c r="B15" t="s">
        <v>337</v>
      </c>
      <c r="C15" t="s">
        <v>2</v>
      </c>
    </row>
    <row r="16" spans="1:3" x14ac:dyDescent="0.35">
      <c r="A16" t="s">
        <v>89</v>
      </c>
      <c r="B16" t="s">
        <v>25</v>
      </c>
      <c r="C16" t="s">
        <v>1</v>
      </c>
    </row>
    <row r="17" spans="1:6" x14ac:dyDescent="0.35">
      <c r="A17" t="s">
        <v>89</v>
      </c>
      <c r="B17" t="s">
        <v>322</v>
      </c>
      <c r="C17" t="s">
        <v>2</v>
      </c>
      <c r="D17" s="5"/>
      <c r="E17" s="5"/>
      <c r="F17" s="5"/>
    </row>
    <row r="18" spans="1:6" x14ac:dyDescent="0.35">
      <c r="A18" t="s">
        <v>89</v>
      </c>
      <c r="B18" t="s">
        <v>323</v>
      </c>
      <c r="C18" t="s">
        <v>2</v>
      </c>
      <c r="D18" s="5"/>
      <c r="E18" s="5"/>
      <c r="F18" s="5"/>
    </row>
    <row r="19" spans="1:6" x14ac:dyDescent="0.35">
      <c r="A19" t="s">
        <v>89</v>
      </c>
      <c r="B19" t="s">
        <v>3</v>
      </c>
      <c r="C19" t="s">
        <v>3</v>
      </c>
      <c r="D19" s="5"/>
      <c r="E19" s="5"/>
      <c r="F19" s="5"/>
    </row>
    <row r="20" spans="1:6" x14ac:dyDescent="0.35">
      <c r="A20" t="s">
        <v>89</v>
      </c>
      <c r="B20" t="s">
        <v>338</v>
      </c>
      <c r="C20" t="s">
        <v>4</v>
      </c>
      <c r="D20" s="5"/>
      <c r="E20" s="5"/>
      <c r="F20" s="5"/>
    </row>
    <row r="21" spans="1:6" x14ac:dyDescent="0.35">
      <c r="A21" t="s">
        <v>89</v>
      </c>
      <c r="B21" t="s">
        <v>27</v>
      </c>
      <c r="C21" t="s">
        <v>5</v>
      </c>
      <c r="D21" s="5"/>
      <c r="E21" s="5"/>
      <c r="F21" s="5"/>
    </row>
    <row r="22" spans="1:6" x14ac:dyDescent="0.35">
      <c r="A22" t="s">
        <v>89</v>
      </c>
      <c r="B22" t="s">
        <v>339</v>
      </c>
      <c r="C22" t="s">
        <v>2</v>
      </c>
      <c r="D22" s="5"/>
      <c r="E22" s="5"/>
      <c r="F22" s="5"/>
    </row>
    <row r="23" spans="1:6" x14ac:dyDescent="0.35">
      <c r="A23" t="s">
        <v>89</v>
      </c>
      <c r="B23" t="s">
        <v>340</v>
      </c>
      <c r="C23" t="s">
        <v>8</v>
      </c>
    </row>
    <row r="24" spans="1:6" x14ac:dyDescent="0.35">
      <c r="A24" t="s">
        <v>89</v>
      </c>
      <c r="B24" t="s">
        <v>341</v>
      </c>
      <c r="C24" t="s">
        <v>2</v>
      </c>
    </row>
    <row r="25" spans="1:6" x14ac:dyDescent="0.35">
      <c r="A25" t="s">
        <v>89</v>
      </c>
      <c r="B25" t="s">
        <v>335</v>
      </c>
      <c r="C25" t="s">
        <v>12</v>
      </c>
    </row>
    <row r="26" spans="1:6" x14ac:dyDescent="0.35">
      <c r="A26" t="s">
        <v>89</v>
      </c>
      <c r="B26" t="s">
        <v>32</v>
      </c>
      <c r="C26" t="s">
        <v>12</v>
      </c>
    </row>
    <row r="27" spans="1:6" x14ac:dyDescent="0.35">
      <c r="A27" t="s">
        <v>89</v>
      </c>
      <c r="B27" t="s">
        <v>342</v>
      </c>
      <c r="C27" t="s">
        <v>2</v>
      </c>
    </row>
    <row r="28" spans="1:6" x14ac:dyDescent="0.35">
      <c r="A28" t="s">
        <v>89</v>
      </c>
      <c r="B28" t="s">
        <v>336</v>
      </c>
      <c r="C28" t="s">
        <v>2</v>
      </c>
    </row>
    <row r="29" spans="1:6" x14ac:dyDescent="0.35">
      <c r="A29" t="s">
        <v>89</v>
      </c>
      <c r="B29" t="s">
        <v>2</v>
      </c>
      <c r="C29" t="s">
        <v>2</v>
      </c>
    </row>
    <row r="30" spans="1:6" x14ac:dyDescent="0.35">
      <c r="A30" t="s">
        <v>89</v>
      </c>
      <c r="B30" t="s">
        <v>343</v>
      </c>
      <c r="C30" t="s">
        <v>3</v>
      </c>
    </row>
    <row r="31" spans="1:6" x14ac:dyDescent="0.35">
      <c r="A31" t="s">
        <v>89</v>
      </c>
      <c r="B31" t="s">
        <v>344</v>
      </c>
      <c r="C31" t="s">
        <v>2</v>
      </c>
    </row>
    <row r="32" spans="1:6" x14ac:dyDescent="0.35">
      <c r="A32" t="s">
        <v>89</v>
      </c>
      <c r="B32" t="s">
        <v>11</v>
      </c>
      <c r="C32" t="s">
        <v>11</v>
      </c>
    </row>
    <row r="33" spans="1:3" x14ac:dyDescent="0.35">
      <c r="A33" t="s">
        <v>89</v>
      </c>
      <c r="B33" t="s">
        <v>346</v>
      </c>
      <c r="C33" t="s">
        <v>3</v>
      </c>
    </row>
    <row r="34" spans="1:3" x14ac:dyDescent="0.35">
      <c r="A34" t="s">
        <v>89</v>
      </c>
      <c r="B34" t="s">
        <v>10</v>
      </c>
      <c r="C34" t="s">
        <v>10</v>
      </c>
    </row>
    <row r="35" spans="1:3" x14ac:dyDescent="0.35">
      <c r="A35" t="s">
        <v>89</v>
      </c>
      <c r="B35" t="s">
        <v>6</v>
      </c>
      <c r="C35" t="s">
        <v>6</v>
      </c>
    </row>
    <row r="36" spans="1:3" x14ac:dyDescent="0.35">
      <c r="A36" t="s">
        <v>89</v>
      </c>
      <c r="B36" t="s">
        <v>349</v>
      </c>
      <c r="C36" t="s">
        <v>2</v>
      </c>
    </row>
  </sheetData>
  <pageMargins left="0.7" right="0.7" top="0.75" bottom="0.75" header="0.3" footer="0.3"/>
  <customProperties>
    <customPr name="QAA_DRILLPATH_NODE_ID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6"/>
  <sheetViews>
    <sheetView workbookViewId="0">
      <pane xSplit="4" ySplit="1" topLeftCell="E2" activePane="bottomRight" state="frozen"/>
      <selection pane="topRight" activeCell="D1" sqref="D1"/>
      <selection pane="bottomLeft" activeCell="A2" sqref="A2"/>
      <selection pane="bottomRight" activeCell="M2" sqref="M2"/>
    </sheetView>
  </sheetViews>
  <sheetFormatPr defaultColWidth="8.7265625" defaultRowHeight="14.5" x14ac:dyDescent="0.35"/>
  <cols>
    <col min="1" max="1" width="7.1796875" bestFit="1" customWidth="1"/>
    <col min="2" max="4" width="10.26953125" bestFit="1" customWidth="1"/>
    <col min="5" max="5" width="7.1796875" bestFit="1" customWidth="1"/>
    <col min="6" max="7" width="6.81640625" bestFit="1" customWidth="1"/>
    <col min="8" max="8" width="21.26953125" bestFit="1" customWidth="1"/>
    <col min="9" max="9" width="5.7265625" bestFit="1" customWidth="1"/>
    <col min="10" max="10" width="6.81640625" bestFit="1" customWidth="1"/>
    <col min="11" max="11" width="17.54296875" bestFit="1" customWidth="1"/>
    <col min="12" max="12" width="8" bestFit="1" customWidth="1"/>
    <col min="13" max="13" width="6.7265625" bestFit="1" customWidth="1"/>
    <col min="14" max="14" width="7.7265625" bestFit="1" customWidth="1"/>
    <col min="15" max="15" width="9" bestFit="1" customWidth="1"/>
  </cols>
  <sheetData>
    <row r="1" spans="1:18" x14ac:dyDescent="0.35">
      <c r="A1" s="6" t="s">
        <v>63</v>
      </c>
      <c r="B1" s="1" t="s">
        <v>136</v>
      </c>
      <c r="C1" s="1" t="s">
        <v>115</v>
      </c>
      <c r="D1" s="1" t="s">
        <v>67</v>
      </c>
      <c r="E1" s="7" t="s">
        <v>64</v>
      </c>
      <c r="F1" s="2" t="s">
        <v>136</v>
      </c>
      <c r="G1" s="2" t="s">
        <v>44</v>
      </c>
      <c r="H1" s="2" t="s">
        <v>45</v>
      </c>
      <c r="I1" s="6" t="s">
        <v>65</v>
      </c>
      <c r="J1" s="3" t="s">
        <v>44</v>
      </c>
      <c r="K1" s="3" t="s">
        <v>45</v>
      </c>
      <c r="L1" s="6" t="s">
        <v>66</v>
      </c>
      <c r="M1" t="s">
        <v>163</v>
      </c>
      <c r="N1" t="s">
        <v>282</v>
      </c>
      <c r="O1" t="s">
        <v>191</v>
      </c>
      <c r="P1" t="s">
        <v>309</v>
      </c>
      <c r="Q1" t="s">
        <v>207</v>
      </c>
      <c r="R1" t="s">
        <v>321</v>
      </c>
    </row>
    <row r="2" spans="1:18" x14ac:dyDescent="0.35">
      <c r="B2" t="str">
        <f t="shared" ref="B2:C2" si="0">F2</f>
        <v xml:space="preserve">fai3      </v>
      </c>
      <c r="C2" t="str">
        <f t="shared" si="0"/>
        <v>EA</v>
      </c>
      <c r="D2" t="str">
        <f>J2</f>
        <v>PC</v>
      </c>
      <c r="F2" s="8" t="str">
        <f>PXi!R2</f>
        <v xml:space="preserve">fai3      </v>
      </c>
      <c r="G2" s="8" t="str">
        <f>PXi!C2</f>
        <v>EA</v>
      </c>
      <c r="H2" s="8" t="str">
        <f>PXi!G2</f>
        <v>EACH</v>
      </c>
      <c r="J2" t="s">
        <v>2</v>
      </c>
      <c r="K2" t="str">
        <f>VLOOKUP(J2,'SL9'!C:D,2,0)</f>
        <v>PIECE</v>
      </c>
      <c r="M2" t="str">
        <f>IF(ISERROR(VLOOKUP(M$1&amp;$J2,'SL9'!$A:$A,1,0)),"Missing","Ok")</f>
        <v>Ok</v>
      </c>
      <c r="N2" t="str">
        <f>IF(ISERROR(VLOOKUP(N$1&amp;$J2,'SL9'!$A:$A,1,0)),"Missing","Ok")</f>
        <v>Ok</v>
      </c>
      <c r="O2" t="str">
        <f>IF(ISERROR(VLOOKUP(O$1&amp;$J2,'SL9'!$A:$A,1,0)),"Missing","Ok")</f>
        <v>Ok</v>
      </c>
      <c r="P2" t="str">
        <f>IF(ISERROR(VLOOKUP(P$1&amp;$J2,'SL9'!$A:$A,1,0)),"Missing","Ok")</f>
        <v>Ok</v>
      </c>
      <c r="Q2" t="str">
        <f>IF(ISERROR(VLOOKUP(Q$1&amp;$J2,'SL9'!$A:$A,1,0)),"Missing","Ok")</f>
        <v>Ok</v>
      </c>
      <c r="R2" t="str">
        <f>IF(OR(M2="Ok",N2="Ok",O2="Ok",P2="Ok",Q2="Ok"),"Ok","ERROR")</f>
        <v>Ok</v>
      </c>
    </row>
    <row r="3" spans="1:18" ht="14.65" customHeight="1" x14ac:dyDescent="0.35">
      <c r="B3" t="str">
        <f t="shared" ref="B3:B36" si="1">F3</f>
        <v xml:space="preserve">fai3      </v>
      </c>
      <c r="C3" t="str">
        <f t="shared" ref="C3:C36" si="2">G3</f>
        <v>SET</v>
      </c>
      <c r="D3" t="str">
        <f t="shared" ref="D3:D23" si="3">J3</f>
        <v>ST</v>
      </c>
      <c r="F3" s="8" t="str">
        <f>PXi!R3</f>
        <v xml:space="preserve">fai3      </v>
      </c>
      <c r="G3" s="8" t="str">
        <f>PXi!C3</f>
        <v>SET</v>
      </c>
      <c r="H3" s="8" t="str">
        <f>PXi!G3</f>
        <v>SET</v>
      </c>
      <c r="J3" t="s">
        <v>12</v>
      </c>
      <c r="K3" t="str">
        <f>VLOOKUP(J3,'SL9'!C:D,2,0)</f>
        <v>SET</v>
      </c>
      <c r="M3" t="str">
        <f>IF(ISERROR(VLOOKUP(M$1&amp;$J3,'SL9'!$A:$A,1,0)),"Missing","Ok")</f>
        <v>Ok</v>
      </c>
      <c r="N3" t="str">
        <f>IF(ISERROR(VLOOKUP(N$1&amp;$J3,'SL9'!$A:$A,1,0)),"Missing","Ok")</f>
        <v>Ok</v>
      </c>
      <c r="O3" t="str">
        <f>IF(ISERROR(VLOOKUP(O$1&amp;$J3,'SL9'!$A:$A,1,0)),"Missing","Ok")</f>
        <v>Ok</v>
      </c>
      <c r="P3" t="str">
        <f>IF(ISERROR(VLOOKUP(P$1&amp;$J3,'SL9'!$A:$A,1,0)),"Missing","Ok")</f>
        <v>Ok</v>
      </c>
      <c r="Q3" t="str">
        <f>IF(ISERROR(VLOOKUP(Q$1&amp;$J3,'SL9'!$A:$A,1,0)),"Missing","Ok")</f>
        <v>Ok</v>
      </c>
      <c r="R3" t="str">
        <f t="shared" ref="R3:R36" si="4">IF(OR(M3="Ok",N3="Ok",O3="Ok",P3="Ok",Q3="Ok"),"Ok","ERROR")</f>
        <v>Ok</v>
      </c>
    </row>
    <row r="4" spans="1:18" x14ac:dyDescent="0.35">
      <c r="B4" t="str">
        <f t="shared" si="1"/>
        <v xml:space="preserve">fmcsg2    </v>
      </c>
      <c r="C4" t="str">
        <f t="shared" si="2"/>
        <v>EA</v>
      </c>
      <c r="D4" t="str">
        <f t="shared" si="3"/>
        <v>PC</v>
      </c>
      <c r="F4" s="8" t="str">
        <f>PXi!R4</f>
        <v xml:space="preserve">fmcsg2    </v>
      </c>
      <c r="G4" s="8" t="str">
        <f>PXi!C4</f>
        <v>EA</v>
      </c>
      <c r="H4" s="8" t="str">
        <f>PXi!G4</f>
        <v>Each</v>
      </c>
      <c r="J4" t="s">
        <v>2</v>
      </c>
      <c r="K4" t="str">
        <f>VLOOKUP(J4,'SL9'!C:D,2,0)</f>
        <v>PIECE</v>
      </c>
      <c r="M4" t="str">
        <f>IF(ISERROR(VLOOKUP(M$1&amp;$J4,'SL9'!$A:$A,1,0)),"Missing","Ok")</f>
        <v>Ok</v>
      </c>
      <c r="N4" t="str">
        <f>IF(ISERROR(VLOOKUP(N$1&amp;$J4,'SL9'!$A:$A,1,0)),"Missing","Ok")</f>
        <v>Ok</v>
      </c>
      <c r="O4" t="str">
        <f>IF(ISERROR(VLOOKUP(O$1&amp;$J4,'SL9'!$A:$A,1,0)),"Missing","Ok")</f>
        <v>Ok</v>
      </c>
      <c r="P4" t="str">
        <f>IF(ISERROR(VLOOKUP(P$1&amp;$J4,'SL9'!$A:$A,1,0)),"Missing","Ok")</f>
        <v>Ok</v>
      </c>
      <c r="Q4" t="str">
        <f>IF(ISERROR(VLOOKUP(Q$1&amp;$J4,'SL9'!$A:$A,1,0)),"Missing","Ok")</f>
        <v>Ok</v>
      </c>
      <c r="R4" t="str">
        <f t="shared" si="4"/>
        <v>Ok</v>
      </c>
    </row>
    <row r="5" spans="1:18" x14ac:dyDescent="0.35">
      <c r="B5" t="str">
        <f t="shared" si="1"/>
        <v xml:space="preserve">fmcsg2    </v>
      </c>
      <c r="C5" t="str">
        <f t="shared" si="2"/>
        <v>EACH</v>
      </c>
      <c r="D5" t="str">
        <f t="shared" si="3"/>
        <v>PC</v>
      </c>
      <c r="F5" s="8" t="str">
        <f>PXi!R5</f>
        <v xml:space="preserve">fmcsg2    </v>
      </c>
      <c r="G5" s="8" t="str">
        <f>PXi!C5</f>
        <v>EACH</v>
      </c>
      <c r="H5" s="8" t="str">
        <f>PXi!G5</f>
        <v>Each</v>
      </c>
      <c r="J5" t="s">
        <v>2</v>
      </c>
      <c r="K5" t="str">
        <f>VLOOKUP(J5,'SL9'!C:D,2,0)</f>
        <v>PIECE</v>
      </c>
      <c r="M5" t="str">
        <f>IF(ISERROR(VLOOKUP(M$1&amp;$J5,'SL9'!$A:$A,1,0)),"Missing","Ok")</f>
        <v>Ok</v>
      </c>
      <c r="N5" t="str">
        <f>IF(ISERROR(VLOOKUP(N$1&amp;$J5,'SL9'!$A:$A,1,0)),"Missing","Ok")</f>
        <v>Ok</v>
      </c>
      <c r="O5" t="str">
        <f>IF(ISERROR(VLOOKUP(O$1&amp;$J5,'SL9'!$A:$A,1,0)),"Missing","Ok")</f>
        <v>Ok</v>
      </c>
      <c r="P5" t="str">
        <f>IF(ISERROR(VLOOKUP(P$1&amp;$J5,'SL9'!$A:$A,1,0)),"Missing","Ok")</f>
        <v>Ok</v>
      </c>
      <c r="Q5" t="str">
        <f>IF(ISERROR(VLOOKUP(Q$1&amp;$J5,'SL9'!$A:$A,1,0)),"Missing","Ok")</f>
        <v>Ok</v>
      </c>
      <c r="R5" t="str">
        <f t="shared" si="4"/>
        <v>Ok</v>
      </c>
    </row>
    <row r="6" spans="1:18" x14ac:dyDescent="0.35">
      <c r="B6" t="str">
        <f t="shared" si="1"/>
        <v xml:space="preserve">fmcsg2    </v>
      </c>
      <c r="C6" t="str">
        <f t="shared" si="2"/>
        <v>FT</v>
      </c>
      <c r="D6" t="str">
        <f t="shared" si="3"/>
        <v>FT</v>
      </c>
      <c r="F6" s="8" t="str">
        <f>PXi!R6</f>
        <v xml:space="preserve">fmcsg2    </v>
      </c>
      <c r="G6" s="8" t="str">
        <f>PXi!C6</f>
        <v>FT</v>
      </c>
      <c r="H6" s="8" t="str">
        <f>PXi!G6</f>
        <v>Feet</v>
      </c>
      <c r="J6" t="s">
        <v>3</v>
      </c>
      <c r="K6" t="str">
        <f>VLOOKUP(J6,'SL9'!C:D,2,0)</f>
        <v>FOOT</v>
      </c>
      <c r="M6" t="str">
        <f>IF(ISERROR(VLOOKUP(M$1&amp;$J6,'SL9'!$A:$A,1,0)),"Missing","Ok")</f>
        <v>Ok</v>
      </c>
      <c r="N6" t="str">
        <f>IF(ISERROR(VLOOKUP(N$1&amp;$J6,'SL9'!$A:$A,1,0)),"Missing","Ok")</f>
        <v>Ok</v>
      </c>
      <c r="O6" t="str">
        <f>IF(ISERROR(VLOOKUP(O$1&amp;$J6,'SL9'!$A:$A,1,0)),"Missing","Ok")</f>
        <v>Ok</v>
      </c>
      <c r="P6" t="str">
        <f>IF(ISERROR(VLOOKUP(P$1&amp;$J6,'SL9'!$A:$A,1,0)),"Missing","Ok")</f>
        <v>Ok</v>
      </c>
      <c r="Q6" t="str">
        <f>IF(ISERROR(VLOOKUP(Q$1&amp;$J6,'SL9'!$A:$A,1,0)),"Missing","Ok")</f>
        <v>Ok</v>
      </c>
      <c r="R6" t="str">
        <f t="shared" si="4"/>
        <v>Ok</v>
      </c>
    </row>
    <row r="7" spans="1:18" ht="14.65" customHeight="1" x14ac:dyDescent="0.35">
      <c r="B7" t="str">
        <f t="shared" si="1"/>
        <v xml:space="preserve">fmcsg2    </v>
      </c>
      <c r="C7" t="str">
        <f t="shared" si="2"/>
        <v>LB</v>
      </c>
      <c r="D7" t="str">
        <f t="shared" si="3"/>
        <v>LB</v>
      </c>
      <c r="F7" s="8" t="str">
        <f>PXi!R7</f>
        <v xml:space="preserve">fmcsg2    </v>
      </c>
      <c r="G7" s="8" t="str">
        <f>PXi!C7</f>
        <v>LB</v>
      </c>
      <c r="H7" s="8" t="str">
        <f>PXi!G7</f>
        <v>Pounds</v>
      </c>
      <c r="J7" t="s">
        <v>6</v>
      </c>
      <c r="K7" t="str">
        <f>VLOOKUP(J7,'SL9'!C:D,2,0)</f>
        <v>POUND</v>
      </c>
      <c r="M7" t="str">
        <f>IF(ISERROR(VLOOKUP(M$1&amp;$J7,'SL9'!$A:$A,1,0)),"Missing","Ok")</f>
        <v>Ok</v>
      </c>
      <c r="N7" t="str">
        <f>IF(ISERROR(VLOOKUP(N$1&amp;$J7,'SL9'!$A:$A,1,0)),"Missing","Ok")</f>
        <v>Ok</v>
      </c>
      <c r="O7" t="str">
        <f>IF(ISERROR(VLOOKUP(O$1&amp;$J7,'SL9'!$A:$A,1,0)),"Missing","Ok")</f>
        <v>Ok</v>
      </c>
      <c r="P7" t="str">
        <f>IF(ISERROR(VLOOKUP(P$1&amp;$J7,'SL9'!$A:$A,1,0)),"Missing","Ok")</f>
        <v>Ok</v>
      </c>
      <c r="Q7" t="str">
        <f>IF(ISERROR(VLOOKUP(Q$1&amp;$J7,'SL9'!$A:$A,1,0)),"Missing","Ok")</f>
        <v>Ok</v>
      </c>
      <c r="R7" t="str">
        <f t="shared" si="4"/>
        <v>Ok</v>
      </c>
    </row>
    <row r="8" spans="1:18" ht="14.65" customHeight="1" x14ac:dyDescent="0.35">
      <c r="B8" t="str">
        <f t="shared" si="1"/>
        <v xml:space="preserve">fmcsg2    </v>
      </c>
      <c r="C8" t="str">
        <f t="shared" si="2"/>
        <v>MT</v>
      </c>
      <c r="D8" t="str">
        <f t="shared" si="3"/>
        <v>M</v>
      </c>
      <c r="F8" s="8" t="str">
        <f>PXi!R8</f>
        <v xml:space="preserve">fmcsg2    </v>
      </c>
      <c r="G8" s="8" t="str">
        <f>PXi!C8</f>
        <v>MT</v>
      </c>
      <c r="H8" s="8" t="str">
        <f>PXi!G8</f>
        <v>Metres</v>
      </c>
      <c r="J8" t="s">
        <v>8</v>
      </c>
      <c r="K8" t="str">
        <f>VLOOKUP(J8,'SL9'!C:D,2,0)</f>
        <v>METER</v>
      </c>
      <c r="M8" t="str">
        <f>IF(ISERROR(VLOOKUP(M$1&amp;$J8,'SL9'!$A:$A,1,0)),"Missing","Ok")</f>
        <v>Ok</v>
      </c>
      <c r="N8" t="str">
        <f>IF(ISERROR(VLOOKUP(N$1&amp;$J8,'SL9'!$A:$A,1,0)),"Missing","Ok")</f>
        <v>Ok</v>
      </c>
      <c r="O8" t="str">
        <f>IF(ISERROR(VLOOKUP(O$1&amp;$J8,'SL9'!$A:$A,1,0)),"Missing","Ok")</f>
        <v>Ok</v>
      </c>
      <c r="P8" t="str">
        <f>IF(ISERROR(VLOOKUP(P$1&amp;$J8,'SL9'!$A:$A,1,0)),"Missing","Ok")</f>
        <v>Ok</v>
      </c>
      <c r="Q8" t="str">
        <f>IF(ISERROR(VLOOKUP(Q$1&amp;$J8,'SL9'!$A:$A,1,0)),"Missing","Ok")</f>
        <v>Ok</v>
      </c>
      <c r="R8" t="str">
        <f t="shared" si="4"/>
        <v>Ok</v>
      </c>
    </row>
    <row r="9" spans="1:18" x14ac:dyDescent="0.35">
      <c r="B9" t="str">
        <f t="shared" si="1"/>
        <v xml:space="preserve">fmcsg2    </v>
      </c>
      <c r="C9" t="str">
        <f t="shared" si="2"/>
        <v>SF</v>
      </c>
      <c r="D9" t="str">
        <f t="shared" si="3"/>
        <v>SF</v>
      </c>
      <c r="F9" s="8" t="str">
        <f>PXi!R9</f>
        <v xml:space="preserve">fmcsg2    </v>
      </c>
      <c r="G9" s="8" t="str">
        <f>PXi!C9</f>
        <v>SF</v>
      </c>
      <c r="H9" s="8" t="str">
        <f>PXi!G9</f>
        <v>Square Feet</v>
      </c>
      <c r="J9" t="s">
        <v>11</v>
      </c>
      <c r="K9" t="str">
        <f>VLOOKUP(J9,'SL9'!C:D,2,0)</f>
        <v>SQUARE FOOT</v>
      </c>
      <c r="M9" t="str">
        <f>IF(ISERROR(VLOOKUP(M$1&amp;$J9,'SL9'!$A:$A,1,0)),"Missing","Ok")</f>
        <v>Ok</v>
      </c>
      <c r="N9" t="str">
        <f>IF(ISERROR(VLOOKUP(N$1&amp;$J9,'SL9'!$A:$A,1,0)),"Missing","Ok")</f>
        <v>Ok</v>
      </c>
      <c r="O9" t="str">
        <f>IF(ISERROR(VLOOKUP(O$1&amp;$J9,'SL9'!$A:$A,1,0)),"Missing","Ok")</f>
        <v>Ok</v>
      </c>
      <c r="P9" t="str">
        <f>IF(ISERROR(VLOOKUP(P$1&amp;$J9,'SL9'!$A:$A,1,0)),"Missing","Ok")</f>
        <v>Ok</v>
      </c>
      <c r="Q9" t="str">
        <f>IF(ISERROR(VLOOKUP(Q$1&amp;$J9,'SL9'!$A:$A,1,0)),"Missing","Ok")</f>
        <v>Ok</v>
      </c>
      <c r="R9" t="str">
        <f t="shared" si="4"/>
        <v>Ok</v>
      </c>
    </row>
    <row r="10" spans="1:18" ht="14.65" customHeight="1" x14ac:dyDescent="0.35">
      <c r="B10" t="str">
        <f t="shared" si="1"/>
        <v xml:space="preserve">fmcsg2    </v>
      </c>
      <c r="C10" t="str">
        <f t="shared" si="2"/>
        <v>GL</v>
      </c>
      <c r="D10" t="str">
        <f t="shared" si="3"/>
        <v>GA</v>
      </c>
      <c r="F10" s="8" t="str">
        <f>PXi!R10</f>
        <v xml:space="preserve">fmcsg2    </v>
      </c>
      <c r="G10" s="8" t="str">
        <f>PXi!C10</f>
        <v>GL</v>
      </c>
      <c r="H10" s="8" t="str">
        <f>PXi!G10</f>
        <v>Gallon</v>
      </c>
      <c r="J10" t="s">
        <v>4</v>
      </c>
      <c r="K10" t="str">
        <f>VLOOKUP(J10,'SL9'!C:D,2,0)</f>
        <v>GALLON</v>
      </c>
      <c r="M10" t="str">
        <f>IF(ISERROR(VLOOKUP(M$1&amp;$J10,'SL9'!$A:$A,1,0)),"Missing","Ok")</f>
        <v>Ok</v>
      </c>
      <c r="N10" t="str">
        <f>IF(ISERROR(VLOOKUP(N$1&amp;$J10,'SL9'!$A:$A,1,0)),"Missing","Ok")</f>
        <v>Ok</v>
      </c>
      <c r="O10" t="str">
        <f>IF(ISERROR(VLOOKUP(O$1&amp;$J10,'SL9'!$A:$A,1,0)),"Missing","Ok")</f>
        <v>Ok</v>
      </c>
      <c r="P10" t="str">
        <f>IF(ISERROR(VLOOKUP(P$1&amp;$J10,'SL9'!$A:$A,1,0)),"Missing","Ok")</f>
        <v>Ok</v>
      </c>
      <c r="Q10" t="str">
        <f>IF(ISERROR(VLOOKUP(Q$1&amp;$J10,'SL9'!$A:$A,1,0)),"Missing","Ok")</f>
        <v>Ok</v>
      </c>
      <c r="R10" t="str">
        <f t="shared" si="4"/>
        <v>Ok</v>
      </c>
    </row>
    <row r="11" spans="1:18" ht="14.65" customHeight="1" x14ac:dyDescent="0.35">
      <c r="B11" t="str">
        <f t="shared" si="1"/>
        <v xml:space="preserve">fmcsg2    </v>
      </c>
      <c r="C11" t="str">
        <f t="shared" si="2"/>
        <v>RL</v>
      </c>
      <c r="D11" t="str">
        <f t="shared" si="3"/>
        <v>RL</v>
      </c>
      <c r="F11" s="8" t="str">
        <f>PXi!R11</f>
        <v xml:space="preserve">fmcsg2    </v>
      </c>
      <c r="G11" s="8" t="str">
        <f>PXi!C11</f>
        <v>RL</v>
      </c>
      <c r="H11" s="8" t="str">
        <f>PXi!G11</f>
        <v>Roll</v>
      </c>
      <c r="J11" t="s">
        <v>10</v>
      </c>
      <c r="K11" t="str">
        <f>VLOOKUP(J11,'SL9'!C:D,2,0)</f>
        <v>ROLL</v>
      </c>
      <c r="M11" t="str">
        <f>IF(ISERROR(VLOOKUP(M$1&amp;$J11,'SL9'!$A:$A,1,0)),"Missing","Ok")</f>
        <v>Ok</v>
      </c>
      <c r="N11" t="str">
        <f>IF(ISERROR(VLOOKUP(N$1&amp;$J11,'SL9'!$A:$A,1,0)),"Missing","Ok")</f>
        <v>Ok</v>
      </c>
      <c r="O11" t="str">
        <f>IF(ISERROR(VLOOKUP(O$1&amp;$J11,'SL9'!$A:$A,1,0)),"Missing","Ok")</f>
        <v>Ok</v>
      </c>
      <c r="P11" t="str">
        <f>IF(ISERROR(VLOOKUP(P$1&amp;$J11,'SL9'!$A:$A,1,0)),"Missing","Ok")</f>
        <v>Ok</v>
      </c>
      <c r="Q11" t="str">
        <f>IF(ISERROR(VLOOKUP(Q$1&amp;$J11,'SL9'!$A:$A,1,0)),"Missing","Ok")</f>
        <v>Ok</v>
      </c>
      <c r="R11" t="str">
        <f t="shared" si="4"/>
        <v>Ok</v>
      </c>
    </row>
    <row r="12" spans="1:18" ht="14.65" customHeight="1" x14ac:dyDescent="0.35">
      <c r="B12" t="str">
        <f t="shared" si="1"/>
        <v xml:space="preserve">fmcsg2    </v>
      </c>
      <c r="C12" t="str">
        <f t="shared" si="2"/>
        <v>PK</v>
      </c>
      <c r="D12" t="str">
        <f t="shared" si="3"/>
        <v>PC</v>
      </c>
      <c r="F12" s="8" t="str">
        <f>PXi!R12</f>
        <v xml:space="preserve">fmcsg2    </v>
      </c>
      <c r="G12" s="8" t="str">
        <f>PXi!C12</f>
        <v>PK</v>
      </c>
      <c r="H12" s="8" t="str">
        <f>PXi!G12</f>
        <v>Pack</v>
      </c>
      <c r="J12" t="s">
        <v>2</v>
      </c>
      <c r="K12" t="str">
        <f>VLOOKUP(J12,'SL9'!C:D,2,0)</f>
        <v>PIECE</v>
      </c>
      <c r="M12" t="str">
        <f>IF(ISERROR(VLOOKUP(M$1&amp;$J12,'SL9'!$A:$A,1,0)),"Missing","Ok")</f>
        <v>Ok</v>
      </c>
      <c r="N12" t="str">
        <f>IF(ISERROR(VLOOKUP(N$1&amp;$J12,'SL9'!$A:$A,1,0)),"Missing","Ok")</f>
        <v>Ok</v>
      </c>
      <c r="O12" t="str">
        <f>IF(ISERROR(VLOOKUP(O$1&amp;$J12,'SL9'!$A:$A,1,0)),"Missing","Ok")</f>
        <v>Ok</v>
      </c>
      <c r="P12" t="str">
        <f>IF(ISERROR(VLOOKUP(P$1&amp;$J12,'SL9'!$A:$A,1,0)),"Missing","Ok")</f>
        <v>Ok</v>
      </c>
      <c r="Q12" t="str">
        <f>IF(ISERROR(VLOOKUP(Q$1&amp;$J12,'SL9'!$A:$A,1,0)),"Missing","Ok")</f>
        <v>Ok</v>
      </c>
      <c r="R12" t="str">
        <f t="shared" si="4"/>
        <v>Ok</v>
      </c>
    </row>
    <row r="13" spans="1:18" ht="14.65" customHeight="1" x14ac:dyDescent="0.35">
      <c r="B13" t="str">
        <f t="shared" si="1"/>
        <v xml:space="preserve">fmcphi2   </v>
      </c>
      <c r="C13" t="str">
        <f t="shared" si="2"/>
        <v>EACH</v>
      </c>
      <c r="D13" t="str">
        <f t="shared" si="3"/>
        <v>PC</v>
      </c>
      <c r="F13" s="8" t="str">
        <f>PXi!R13</f>
        <v xml:space="preserve">fmcphi2   </v>
      </c>
      <c r="G13" s="8" t="str">
        <f>PXi!C13</f>
        <v>EACH</v>
      </c>
      <c r="H13" s="8" t="str">
        <f>PXi!G13</f>
        <v>Each</v>
      </c>
      <c r="J13" t="s">
        <v>2</v>
      </c>
      <c r="K13" t="str">
        <f>VLOOKUP(J13,'SL9'!C:D,2,0)</f>
        <v>PIECE</v>
      </c>
      <c r="M13" t="str">
        <f>IF(ISERROR(VLOOKUP(M$1&amp;$J13,'SL9'!$A:$A,1,0)),"Missing","Ok")</f>
        <v>Ok</v>
      </c>
      <c r="N13" t="str">
        <f>IF(ISERROR(VLOOKUP(N$1&amp;$J13,'SL9'!$A:$A,1,0)),"Missing","Ok")</f>
        <v>Ok</v>
      </c>
      <c r="O13" t="str">
        <f>IF(ISERROR(VLOOKUP(O$1&amp;$J13,'SL9'!$A:$A,1,0)),"Missing","Ok")</f>
        <v>Ok</v>
      </c>
      <c r="P13" t="str">
        <f>IF(ISERROR(VLOOKUP(P$1&amp;$J13,'SL9'!$A:$A,1,0)),"Missing","Ok")</f>
        <v>Ok</v>
      </c>
      <c r="Q13" t="str">
        <f>IF(ISERROR(VLOOKUP(Q$1&amp;$J13,'SL9'!$A:$A,1,0)),"Missing","Ok")</f>
        <v>Ok</v>
      </c>
      <c r="R13" t="str">
        <f t="shared" si="4"/>
        <v>Ok</v>
      </c>
    </row>
    <row r="14" spans="1:18" ht="14.65" customHeight="1" x14ac:dyDescent="0.35">
      <c r="B14" t="str">
        <f t="shared" si="1"/>
        <v xml:space="preserve">tsthlive  </v>
      </c>
      <c r="C14" t="str">
        <f t="shared" si="2"/>
        <v>BOX</v>
      </c>
      <c r="D14" t="str">
        <f t="shared" si="3"/>
        <v>BX</v>
      </c>
      <c r="F14" s="8" t="str">
        <f>PXi!R14</f>
        <v xml:space="preserve">tsthlive  </v>
      </c>
      <c r="G14" s="8" t="str">
        <f>PXi!C14</f>
        <v>BOX</v>
      </c>
      <c r="H14" s="8" t="str">
        <f>PXi!G14</f>
        <v>BOX</v>
      </c>
      <c r="J14" t="s">
        <v>0</v>
      </c>
      <c r="K14" t="str">
        <f>VLOOKUP(J14,'SL9'!C:D,2,0)</f>
        <v>BOX</v>
      </c>
      <c r="M14" t="str">
        <f>IF(ISERROR(VLOOKUP(M$1&amp;$J14,'SL9'!$A:$A,1,0)),"Missing","Ok")</f>
        <v>Ok</v>
      </c>
      <c r="N14" t="str">
        <f>IF(ISERROR(VLOOKUP(N$1&amp;$J14,'SL9'!$A:$A,1,0)),"Missing","Ok")</f>
        <v>Ok</v>
      </c>
      <c r="O14" t="str">
        <f>IF(ISERROR(VLOOKUP(O$1&amp;$J14,'SL9'!$A:$A,1,0)),"Missing","Ok")</f>
        <v>Ok</v>
      </c>
      <c r="P14" t="str">
        <f>IF(ISERROR(VLOOKUP(P$1&amp;$J14,'SL9'!$A:$A,1,0)),"Missing","Ok")</f>
        <v>Ok</v>
      </c>
      <c r="Q14" t="str">
        <f>IF(ISERROR(VLOOKUP(Q$1&amp;$J14,'SL9'!$A:$A,1,0)),"Missing","Ok")</f>
        <v>Ok</v>
      </c>
      <c r="R14" t="str">
        <f t="shared" si="4"/>
        <v>Ok</v>
      </c>
    </row>
    <row r="15" spans="1:18" x14ac:dyDescent="0.35">
      <c r="B15" t="str">
        <f t="shared" si="1"/>
        <v xml:space="preserve">tsthlive  </v>
      </c>
      <c r="C15" t="str">
        <f t="shared" si="2"/>
        <v>CAN</v>
      </c>
      <c r="D15" t="str">
        <f t="shared" si="3"/>
        <v>PC</v>
      </c>
      <c r="F15" s="8" t="str">
        <f>PXi!R15</f>
        <v xml:space="preserve">tsthlive  </v>
      </c>
      <c r="G15" s="8" t="str">
        <f>PXi!C15</f>
        <v>CAN</v>
      </c>
      <c r="H15" s="8" t="str">
        <f>PXi!G15</f>
        <v>CAN</v>
      </c>
      <c r="J15" t="s">
        <v>2</v>
      </c>
      <c r="K15" t="str">
        <f>VLOOKUP(J15,'SL9'!C:D,2,0)</f>
        <v>PIECE</v>
      </c>
      <c r="M15" t="str">
        <f>IF(ISERROR(VLOOKUP(M$1&amp;$J15,'SL9'!$A:$A,1,0)),"Missing","Ok")</f>
        <v>Ok</v>
      </c>
      <c r="N15" t="str">
        <f>IF(ISERROR(VLOOKUP(N$1&amp;$J15,'SL9'!$A:$A,1,0)),"Missing","Ok")</f>
        <v>Ok</v>
      </c>
      <c r="O15" t="str">
        <f>IF(ISERROR(VLOOKUP(O$1&amp;$J15,'SL9'!$A:$A,1,0)),"Missing","Ok")</f>
        <v>Ok</v>
      </c>
      <c r="P15" t="str">
        <f>IF(ISERROR(VLOOKUP(P$1&amp;$J15,'SL9'!$A:$A,1,0)),"Missing","Ok")</f>
        <v>Ok</v>
      </c>
      <c r="Q15" t="str">
        <f>IF(ISERROR(VLOOKUP(Q$1&amp;$J15,'SL9'!$A:$A,1,0)),"Missing","Ok")</f>
        <v>Ok</v>
      </c>
      <c r="R15" t="str">
        <f t="shared" si="4"/>
        <v>Ok</v>
      </c>
    </row>
    <row r="16" spans="1:18" x14ac:dyDescent="0.35">
      <c r="B16" t="str">
        <f t="shared" si="1"/>
        <v xml:space="preserve">tsthlive  </v>
      </c>
      <c r="C16" t="str">
        <f t="shared" si="2"/>
        <v>DRUM</v>
      </c>
      <c r="D16" t="str">
        <f t="shared" si="3"/>
        <v>DR</v>
      </c>
      <c r="F16" s="8" t="str">
        <f>PXi!R16</f>
        <v xml:space="preserve">tsthlive  </v>
      </c>
      <c r="G16" s="8" t="str">
        <f>PXi!C16</f>
        <v>DRUM</v>
      </c>
      <c r="H16" s="8" t="str">
        <f>PXi!G16</f>
        <v>DRUM</v>
      </c>
      <c r="J16" t="s">
        <v>1</v>
      </c>
      <c r="K16" t="str">
        <f>VLOOKUP(J16,'SL9'!C:D,2,0)</f>
        <v>DRUM</v>
      </c>
      <c r="M16" t="str">
        <f>IF(ISERROR(VLOOKUP(M$1&amp;$J16,'SL9'!$A:$A,1,0)),"Missing","Ok")</f>
        <v>Ok</v>
      </c>
      <c r="N16" t="str">
        <f>IF(ISERROR(VLOOKUP(N$1&amp;$J16,'SL9'!$A:$A,1,0)),"Missing","Ok")</f>
        <v>Ok</v>
      </c>
      <c r="O16" t="str">
        <f>IF(ISERROR(VLOOKUP(O$1&amp;$J16,'SL9'!$A:$A,1,0)),"Missing","Ok")</f>
        <v>Ok</v>
      </c>
      <c r="P16" t="str">
        <f>IF(ISERROR(VLOOKUP(P$1&amp;$J16,'SL9'!$A:$A,1,0)),"Missing","Ok")</f>
        <v>Ok</v>
      </c>
      <c r="Q16" t="str">
        <f>IF(ISERROR(VLOOKUP(Q$1&amp;$J16,'SL9'!$A:$A,1,0)),"Missing","Ok")</f>
        <v>Ok</v>
      </c>
      <c r="R16" t="str">
        <f t="shared" si="4"/>
        <v>Ok</v>
      </c>
    </row>
    <row r="17" spans="2:19" ht="14.65" customHeight="1" x14ac:dyDescent="0.35">
      <c r="B17" t="str">
        <f t="shared" si="1"/>
        <v xml:space="preserve">tsthlive  </v>
      </c>
      <c r="C17" t="str">
        <f t="shared" si="2"/>
        <v>EA</v>
      </c>
      <c r="D17" t="str">
        <f t="shared" si="3"/>
        <v>PC</v>
      </c>
      <c r="F17" s="8" t="str">
        <f>PXi!R17</f>
        <v xml:space="preserve">tsthlive  </v>
      </c>
      <c r="G17" s="8" t="str">
        <f>PXi!C17</f>
        <v>EA</v>
      </c>
      <c r="H17" s="8" t="str">
        <f>PXi!G17</f>
        <v>EA</v>
      </c>
      <c r="J17" t="s">
        <v>2</v>
      </c>
      <c r="K17" t="str">
        <f>VLOOKUP(J17,'SL9'!C:D,2,0)</f>
        <v>PIECE</v>
      </c>
      <c r="M17" t="str">
        <f>IF(ISERROR(VLOOKUP(M$1&amp;$J17,'SL9'!$A:$A,1,0)),"Missing","Ok")</f>
        <v>Ok</v>
      </c>
      <c r="N17" t="str">
        <f>IF(ISERROR(VLOOKUP(N$1&amp;$J17,'SL9'!$A:$A,1,0)),"Missing","Ok")</f>
        <v>Ok</v>
      </c>
      <c r="O17" t="str">
        <f>IF(ISERROR(VLOOKUP(O$1&amp;$J17,'SL9'!$A:$A,1,0)),"Missing","Ok")</f>
        <v>Ok</v>
      </c>
      <c r="P17" t="str">
        <f>IF(ISERROR(VLOOKUP(P$1&amp;$J17,'SL9'!$A:$A,1,0)),"Missing","Ok")</f>
        <v>Ok</v>
      </c>
      <c r="Q17" t="str">
        <f>IF(ISERROR(VLOOKUP(Q$1&amp;$J17,'SL9'!$A:$A,1,0)),"Missing","Ok")</f>
        <v>Ok</v>
      </c>
      <c r="R17" t="str">
        <f t="shared" si="4"/>
        <v>Ok</v>
      </c>
    </row>
    <row r="18" spans="2:19" ht="14.65" customHeight="1" x14ac:dyDescent="0.35">
      <c r="B18" t="str">
        <f t="shared" si="1"/>
        <v xml:space="preserve">tsthlive  </v>
      </c>
      <c r="C18" t="str">
        <f t="shared" si="2"/>
        <v>EACH</v>
      </c>
      <c r="D18" t="str">
        <f t="shared" si="3"/>
        <v>PC</v>
      </c>
      <c r="F18" s="8" t="str">
        <f>PXi!R18</f>
        <v xml:space="preserve">tsthlive  </v>
      </c>
      <c r="G18" s="8" t="str">
        <f>PXi!C18</f>
        <v>EACH</v>
      </c>
      <c r="H18" s="8" t="str">
        <f>PXi!G18</f>
        <v>EACH</v>
      </c>
      <c r="J18" t="s">
        <v>2</v>
      </c>
      <c r="K18" t="str">
        <f>VLOOKUP(J18,'SL9'!C:D,2,0)</f>
        <v>PIECE</v>
      </c>
      <c r="M18" t="str">
        <f>IF(ISERROR(VLOOKUP(M$1&amp;$J18,'SL9'!$A:$A,1,0)),"Missing","Ok")</f>
        <v>Ok</v>
      </c>
      <c r="N18" t="str">
        <f>IF(ISERROR(VLOOKUP(N$1&amp;$J18,'SL9'!$A:$A,1,0)),"Missing","Ok")</f>
        <v>Ok</v>
      </c>
      <c r="O18" t="str">
        <f>IF(ISERROR(VLOOKUP(O$1&amp;$J18,'SL9'!$A:$A,1,0)),"Missing","Ok")</f>
        <v>Ok</v>
      </c>
      <c r="P18" t="str">
        <f>IF(ISERROR(VLOOKUP(P$1&amp;$J18,'SL9'!$A:$A,1,0)),"Missing","Ok")</f>
        <v>Ok</v>
      </c>
      <c r="Q18" t="str">
        <f>IF(ISERROR(VLOOKUP(Q$1&amp;$J18,'SL9'!$A:$A,1,0)),"Missing","Ok")</f>
        <v>Ok</v>
      </c>
      <c r="R18" t="str">
        <f t="shared" si="4"/>
        <v>Ok</v>
      </c>
    </row>
    <row r="19" spans="2:19" ht="14.65" customHeight="1" x14ac:dyDescent="0.35">
      <c r="B19" t="str">
        <f t="shared" si="1"/>
        <v xml:space="preserve">tsthlive  </v>
      </c>
      <c r="C19" t="str">
        <f t="shared" si="2"/>
        <v>FT</v>
      </c>
      <c r="D19" t="str">
        <f t="shared" si="3"/>
        <v>FT</v>
      </c>
      <c r="F19" s="8" t="str">
        <f>PXi!R19</f>
        <v xml:space="preserve">tsthlive  </v>
      </c>
      <c r="G19" s="8" t="str">
        <f>PXi!C19</f>
        <v>FT</v>
      </c>
      <c r="H19" s="8" t="str">
        <f>PXi!G19</f>
        <v>FT</v>
      </c>
      <c r="J19" t="s">
        <v>3</v>
      </c>
      <c r="K19" t="str">
        <f>VLOOKUP(J19,'SL9'!C:D,2,0)</f>
        <v>FOOT</v>
      </c>
      <c r="M19" t="str">
        <f>IF(ISERROR(VLOOKUP(M$1&amp;$J19,'SL9'!$A:$A,1,0)),"Missing","Ok")</f>
        <v>Ok</v>
      </c>
      <c r="N19" t="str">
        <f>IF(ISERROR(VLOOKUP(N$1&amp;$J19,'SL9'!$A:$A,1,0)),"Missing","Ok")</f>
        <v>Ok</v>
      </c>
      <c r="O19" t="str">
        <f>IF(ISERROR(VLOOKUP(O$1&amp;$J19,'SL9'!$A:$A,1,0)),"Missing","Ok")</f>
        <v>Ok</v>
      </c>
      <c r="P19" t="str">
        <f>IF(ISERROR(VLOOKUP(P$1&amp;$J19,'SL9'!$A:$A,1,0)),"Missing","Ok")</f>
        <v>Ok</v>
      </c>
      <c r="Q19" t="str">
        <f>IF(ISERROR(VLOOKUP(Q$1&amp;$J19,'SL9'!$A:$A,1,0)),"Missing","Ok")</f>
        <v>Ok</v>
      </c>
      <c r="R19" t="str">
        <f t="shared" si="4"/>
        <v>Ok</v>
      </c>
    </row>
    <row r="20" spans="2:19" x14ac:dyDescent="0.35">
      <c r="B20" t="str">
        <f t="shared" si="1"/>
        <v xml:space="preserve">tsthlive  </v>
      </c>
      <c r="C20" t="str">
        <f t="shared" si="2"/>
        <v>GAL</v>
      </c>
      <c r="D20" t="str">
        <f t="shared" si="3"/>
        <v>GA</v>
      </c>
      <c r="F20" s="8" t="str">
        <f>PXi!R20</f>
        <v xml:space="preserve">tsthlive  </v>
      </c>
      <c r="G20" s="8" t="str">
        <f>PXi!C20</f>
        <v>GAL</v>
      </c>
      <c r="H20" s="8" t="str">
        <f>PXi!G20</f>
        <v>GAL</v>
      </c>
      <c r="J20" t="s">
        <v>4</v>
      </c>
      <c r="K20" t="str">
        <f>VLOOKUP(J20,'SL9'!C:D,2,0)</f>
        <v>GALLON</v>
      </c>
      <c r="M20" t="str">
        <f>IF(ISERROR(VLOOKUP(M$1&amp;$J20,'SL9'!$A:$A,1,0)),"Missing","Ok")</f>
        <v>Ok</v>
      </c>
      <c r="N20" t="str">
        <f>IF(ISERROR(VLOOKUP(N$1&amp;$J20,'SL9'!$A:$A,1,0)),"Missing","Ok")</f>
        <v>Ok</v>
      </c>
      <c r="O20" t="str">
        <f>IF(ISERROR(VLOOKUP(O$1&amp;$J20,'SL9'!$A:$A,1,0)),"Missing","Ok")</f>
        <v>Ok</v>
      </c>
      <c r="P20" t="str">
        <f>IF(ISERROR(VLOOKUP(P$1&amp;$J20,'SL9'!$A:$A,1,0)),"Missing","Ok")</f>
        <v>Ok</v>
      </c>
      <c r="Q20" t="str">
        <f>IF(ISERROR(VLOOKUP(Q$1&amp;$J20,'SL9'!$A:$A,1,0)),"Missing","Ok")</f>
        <v>Ok</v>
      </c>
      <c r="R20" t="str">
        <f t="shared" si="4"/>
        <v>Ok</v>
      </c>
    </row>
    <row r="21" spans="2:19" ht="14.65" customHeight="1" x14ac:dyDescent="0.35">
      <c r="B21" t="str">
        <f t="shared" si="1"/>
        <v xml:space="preserve">tsthlive  </v>
      </c>
      <c r="C21" t="str">
        <f t="shared" si="2"/>
        <v>INCH</v>
      </c>
      <c r="D21" t="str">
        <f t="shared" si="3"/>
        <v>IN</v>
      </c>
      <c r="F21" s="8" t="str">
        <f>PXi!R21</f>
        <v xml:space="preserve">tsthlive  </v>
      </c>
      <c r="G21" s="8" t="str">
        <f>PXi!C21</f>
        <v>INCH</v>
      </c>
      <c r="H21" s="8" t="str">
        <f>PXi!G21</f>
        <v>INCH</v>
      </c>
      <c r="J21" t="s">
        <v>5</v>
      </c>
      <c r="K21" t="str">
        <f>VLOOKUP(J21,'SL9'!C:D,2,0)</f>
        <v>INCH</v>
      </c>
      <c r="M21" t="str">
        <f>IF(ISERROR(VLOOKUP(M$1&amp;$J21,'SL9'!$A:$A,1,0)),"Missing","Ok")</f>
        <v>Ok</v>
      </c>
      <c r="N21" t="str">
        <f>IF(ISERROR(VLOOKUP(N$1&amp;$J21,'SL9'!$A:$A,1,0)),"Missing","Ok")</f>
        <v>Ok</v>
      </c>
      <c r="O21" t="str">
        <f>IF(ISERROR(VLOOKUP(O$1&amp;$J21,'SL9'!$A:$A,1,0)),"Missing","Ok")</f>
        <v>Ok</v>
      </c>
      <c r="P21" t="str">
        <f>IF(ISERROR(VLOOKUP(P$1&amp;$J21,'SL9'!$A:$A,1,0)),"Missing","Ok")</f>
        <v>Ok</v>
      </c>
      <c r="Q21" t="str">
        <f>IF(ISERROR(VLOOKUP(Q$1&amp;$J21,'SL9'!$A:$A,1,0)),"Missing","Ok")</f>
        <v>Ok</v>
      </c>
      <c r="R21" t="str">
        <f t="shared" si="4"/>
        <v>Ok</v>
      </c>
    </row>
    <row r="22" spans="2:19" x14ac:dyDescent="0.35">
      <c r="B22" t="str">
        <f t="shared" si="1"/>
        <v xml:space="preserve">tsthlive  </v>
      </c>
      <c r="C22" t="str">
        <f t="shared" si="2"/>
        <v>LOT</v>
      </c>
      <c r="D22" t="str">
        <f t="shared" si="3"/>
        <v>PC</v>
      </c>
      <c r="F22" s="8" t="str">
        <f>PXi!R22</f>
        <v xml:space="preserve">tsthlive  </v>
      </c>
      <c r="G22" s="8" t="str">
        <f>PXi!C22</f>
        <v>LOT</v>
      </c>
      <c r="H22" s="8" t="str">
        <f>PXi!G22</f>
        <v>LOT</v>
      </c>
      <c r="J22" t="s">
        <v>2</v>
      </c>
      <c r="K22" t="str">
        <f>VLOOKUP(J22,'SL9'!C:D,2,0)</f>
        <v>PIECE</v>
      </c>
      <c r="M22" t="str">
        <f>IF(ISERROR(VLOOKUP(M$1&amp;$J22,'SL9'!$A:$A,1,0)),"Missing","Ok")</f>
        <v>Ok</v>
      </c>
      <c r="N22" t="str">
        <f>IF(ISERROR(VLOOKUP(N$1&amp;$J22,'SL9'!$A:$A,1,0)),"Missing","Ok")</f>
        <v>Ok</v>
      </c>
      <c r="O22" t="str">
        <f>IF(ISERROR(VLOOKUP(O$1&amp;$J22,'SL9'!$A:$A,1,0)),"Missing","Ok")</f>
        <v>Ok</v>
      </c>
      <c r="P22" t="str">
        <f>IF(ISERROR(VLOOKUP(P$1&amp;$J22,'SL9'!$A:$A,1,0)),"Missing","Ok")</f>
        <v>Ok</v>
      </c>
      <c r="Q22" t="str">
        <f>IF(ISERROR(VLOOKUP(Q$1&amp;$J22,'SL9'!$A:$A,1,0)),"Missing","Ok")</f>
        <v>Ok</v>
      </c>
      <c r="R22" t="str">
        <f t="shared" si="4"/>
        <v>Ok</v>
      </c>
      <c r="S22" t="s">
        <v>117</v>
      </c>
    </row>
    <row r="23" spans="2:19" ht="14.65" customHeight="1" x14ac:dyDescent="0.35">
      <c r="B23" t="str">
        <f t="shared" si="1"/>
        <v xml:space="preserve">tsthlive  </v>
      </c>
      <c r="C23" t="str">
        <f t="shared" si="2"/>
        <v>METE</v>
      </c>
      <c r="D23" t="str">
        <f t="shared" si="3"/>
        <v>M</v>
      </c>
      <c r="F23" s="8" t="str">
        <f>PXi!R23</f>
        <v xml:space="preserve">tsthlive  </v>
      </c>
      <c r="G23" s="8" t="str">
        <f>PXi!C23</f>
        <v>METE</v>
      </c>
      <c r="H23" s="8" t="str">
        <f>PXi!G23</f>
        <v>METE</v>
      </c>
      <c r="J23" t="s">
        <v>8</v>
      </c>
      <c r="K23" t="str">
        <f>VLOOKUP(J23,'SL9'!C:D,2,0)</f>
        <v>METER</v>
      </c>
      <c r="M23" t="str">
        <f>IF(ISERROR(VLOOKUP(M$1&amp;$J23,'SL9'!$A:$A,1,0)),"Missing","Ok")</f>
        <v>Ok</v>
      </c>
      <c r="N23" t="str">
        <f>IF(ISERROR(VLOOKUP(N$1&amp;$J23,'SL9'!$A:$A,1,0)),"Missing","Ok")</f>
        <v>Ok</v>
      </c>
      <c r="O23" t="str">
        <f>IF(ISERROR(VLOOKUP(O$1&amp;$J23,'SL9'!$A:$A,1,0)),"Missing","Ok")</f>
        <v>Ok</v>
      </c>
      <c r="P23" t="str">
        <f>IF(ISERROR(VLOOKUP(P$1&amp;$J23,'SL9'!$A:$A,1,0)),"Missing","Ok")</f>
        <v>Ok</v>
      </c>
      <c r="Q23" t="str">
        <f>IF(ISERROR(VLOOKUP(Q$1&amp;$J23,'SL9'!$A:$A,1,0)),"Missing","Ok")</f>
        <v>Ok</v>
      </c>
      <c r="R23" t="str">
        <f t="shared" si="4"/>
        <v>Ok</v>
      </c>
    </row>
    <row r="24" spans="2:19" ht="14.65" customHeight="1" x14ac:dyDescent="0.35">
      <c r="B24" t="str">
        <f t="shared" si="1"/>
        <v xml:space="preserve">tsthlive  </v>
      </c>
      <c r="C24" t="str">
        <f t="shared" si="2"/>
        <v>PAIL</v>
      </c>
      <c r="D24" t="str">
        <f t="shared" ref="D24" si="5">J24</f>
        <v>PC</v>
      </c>
      <c r="F24" s="8" t="str">
        <f>PXi!R24</f>
        <v xml:space="preserve">tsthlive  </v>
      </c>
      <c r="G24" s="8" t="str">
        <f>PXi!C24</f>
        <v>PAIL</v>
      </c>
      <c r="H24" s="8" t="str">
        <f>PXi!G24</f>
        <v>PAIL</v>
      </c>
      <c r="J24" t="s">
        <v>2</v>
      </c>
      <c r="K24" t="str">
        <f>VLOOKUP(J24,'SL9'!C:D,2,0)</f>
        <v>PIECE</v>
      </c>
      <c r="M24" t="str">
        <f>IF(ISERROR(VLOOKUP(M$1&amp;$J24,'SL9'!$A:$A,1,0)),"Missing","Ok")</f>
        <v>Ok</v>
      </c>
      <c r="N24" t="str">
        <f>IF(ISERROR(VLOOKUP(N$1&amp;$J24,'SL9'!$A:$A,1,0)),"Missing","Ok")</f>
        <v>Ok</v>
      </c>
      <c r="O24" t="str">
        <f>IF(ISERROR(VLOOKUP(O$1&amp;$J24,'SL9'!$A:$A,1,0)),"Missing","Ok")</f>
        <v>Ok</v>
      </c>
      <c r="P24" t="str">
        <f>IF(ISERROR(VLOOKUP(P$1&amp;$J24,'SL9'!$A:$A,1,0)),"Missing","Ok")</f>
        <v>Ok</v>
      </c>
      <c r="Q24" t="str">
        <f>IF(ISERROR(VLOOKUP(Q$1&amp;$J24,'SL9'!$A:$A,1,0)),"Missing","Ok")</f>
        <v>Ok</v>
      </c>
      <c r="R24" t="str">
        <f t="shared" si="4"/>
        <v>Ok</v>
      </c>
      <c r="S24" t="s">
        <v>118</v>
      </c>
    </row>
    <row r="25" spans="2:19" ht="14.65" customHeight="1" x14ac:dyDescent="0.35">
      <c r="B25" t="str">
        <f t="shared" si="1"/>
        <v xml:space="preserve">tsthlive  </v>
      </c>
      <c r="C25" t="str">
        <f t="shared" si="2"/>
        <v>PAIR</v>
      </c>
      <c r="D25" t="str">
        <f t="shared" ref="D25:D36" si="6">J25</f>
        <v>ST</v>
      </c>
      <c r="F25" s="8" t="str">
        <f>PXi!R25</f>
        <v xml:space="preserve">tsthlive  </v>
      </c>
      <c r="G25" s="8" t="str">
        <f>PXi!C25</f>
        <v>PAIR</v>
      </c>
      <c r="H25" s="8" t="str">
        <f>PXi!G25</f>
        <v>PAIR</v>
      </c>
      <c r="J25" t="s">
        <v>12</v>
      </c>
      <c r="K25" t="str">
        <f>VLOOKUP(J25,'SL9'!C:D,2,0)</f>
        <v>SET</v>
      </c>
      <c r="M25" t="str">
        <f>IF(ISERROR(VLOOKUP(M$1&amp;$J25,'SL9'!$A:$A,1,0)),"Missing","Ok")</f>
        <v>Ok</v>
      </c>
      <c r="N25" t="str">
        <f>IF(ISERROR(VLOOKUP(N$1&amp;$J25,'SL9'!$A:$A,1,0)),"Missing","Ok")</f>
        <v>Ok</v>
      </c>
      <c r="O25" t="str">
        <f>IF(ISERROR(VLOOKUP(O$1&amp;$J25,'SL9'!$A:$A,1,0)),"Missing","Ok")</f>
        <v>Ok</v>
      </c>
      <c r="P25" t="str">
        <f>IF(ISERROR(VLOOKUP(P$1&amp;$J25,'SL9'!$A:$A,1,0)),"Missing","Ok")</f>
        <v>Ok</v>
      </c>
      <c r="Q25" t="str">
        <f>IF(ISERROR(VLOOKUP(Q$1&amp;$J25,'SL9'!$A:$A,1,0)),"Missing","Ok")</f>
        <v>Ok</v>
      </c>
      <c r="R25" t="str">
        <f t="shared" si="4"/>
        <v>Ok</v>
      </c>
      <c r="S25" t="s">
        <v>116</v>
      </c>
    </row>
    <row r="26" spans="2:19" ht="14.65" customHeight="1" x14ac:dyDescent="0.35">
      <c r="B26" t="str">
        <f t="shared" si="1"/>
        <v xml:space="preserve">tsthlive  </v>
      </c>
      <c r="C26" t="str">
        <f t="shared" si="2"/>
        <v>SET</v>
      </c>
      <c r="D26" t="str">
        <f t="shared" si="6"/>
        <v>ST</v>
      </c>
      <c r="F26" s="8" t="str">
        <f>PXi!R26</f>
        <v xml:space="preserve">tsthlive  </v>
      </c>
      <c r="G26" s="8" t="str">
        <f>PXi!C26</f>
        <v>SET</v>
      </c>
      <c r="H26" s="8" t="str">
        <f>PXi!G26</f>
        <v>SET</v>
      </c>
      <c r="J26" t="s">
        <v>12</v>
      </c>
      <c r="K26" t="str">
        <f>VLOOKUP(J26,'SL9'!C:D,2,0)</f>
        <v>SET</v>
      </c>
      <c r="M26" t="str">
        <f>IF(ISERROR(VLOOKUP(M$1&amp;$J26,'SL9'!$A:$A,1,0)),"Missing","Ok")</f>
        <v>Ok</v>
      </c>
      <c r="N26" t="str">
        <f>IF(ISERROR(VLOOKUP(N$1&amp;$J26,'SL9'!$A:$A,1,0)),"Missing","Ok")</f>
        <v>Ok</v>
      </c>
      <c r="O26" t="str">
        <f>IF(ISERROR(VLOOKUP(O$1&amp;$J26,'SL9'!$A:$A,1,0)),"Missing","Ok")</f>
        <v>Ok</v>
      </c>
      <c r="P26" t="str">
        <f>IF(ISERROR(VLOOKUP(P$1&amp;$J26,'SL9'!$A:$A,1,0)),"Missing","Ok")</f>
        <v>Ok</v>
      </c>
      <c r="Q26" t="str">
        <f>IF(ISERROR(VLOOKUP(Q$1&amp;$J26,'SL9'!$A:$A,1,0)),"Missing","Ok")</f>
        <v>Ok</v>
      </c>
      <c r="R26" t="str">
        <f t="shared" si="4"/>
        <v>Ok</v>
      </c>
    </row>
    <row r="27" spans="2:19" ht="14.65" customHeight="1" x14ac:dyDescent="0.35">
      <c r="B27" t="str">
        <f t="shared" si="1"/>
        <v xml:space="preserve">tsthlive  </v>
      </c>
      <c r="C27" t="str">
        <f t="shared" si="2"/>
        <v>TUBE</v>
      </c>
      <c r="D27" t="str">
        <f t="shared" si="6"/>
        <v>PC</v>
      </c>
      <c r="F27" s="8" t="str">
        <f>PXi!R27</f>
        <v xml:space="preserve">tsthlive  </v>
      </c>
      <c r="G27" s="8" t="str">
        <f>PXi!C27</f>
        <v>TUBE</v>
      </c>
      <c r="H27" s="8" t="str">
        <f>PXi!G27</f>
        <v>TUBE</v>
      </c>
      <c r="J27" t="s">
        <v>2</v>
      </c>
      <c r="K27" t="str">
        <f>VLOOKUP(J27,'SL9'!C:D,2,0)</f>
        <v>PIECE</v>
      </c>
      <c r="M27" t="str">
        <f>IF(ISERROR(VLOOKUP(M$1&amp;$J27,'SL9'!$A:$A,1,0)),"Missing","Ok")</f>
        <v>Ok</v>
      </c>
      <c r="N27" t="str">
        <f>IF(ISERROR(VLOOKUP(N$1&amp;$J27,'SL9'!$A:$A,1,0)),"Missing","Ok")</f>
        <v>Ok</v>
      </c>
      <c r="O27" t="str">
        <f>IF(ISERROR(VLOOKUP(O$1&amp;$J27,'SL9'!$A:$A,1,0)),"Missing","Ok")</f>
        <v>Ok</v>
      </c>
      <c r="P27" t="str">
        <f>IF(ISERROR(VLOOKUP(P$1&amp;$J27,'SL9'!$A:$A,1,0)),"Missing","Ok")</f>
        <v>Ok</v>
      </c>
      <c r="Q27" t="str">
        <f>IF(ISERROR(VLOOKUP(Q$1&amp;$J27,'SL9'!$A:$A,1,0)),"Missing","Ok")</f>
        <v>Ok</v>
      </c>
      <c r="R27" t="str">
        <f t="shared" si="4"/>
        <v>Ok</v>
      </c>
    </row>
    <row r="28" spans="2:19" ht="14.65" customHeight="1" x14ac:dyDescent="0.35">
      <c r="B28" t="str">
        <f t="shared" si="1"/>
        <v xml:space="preserve">tsthlive  </v>
      </c>
      <c r="C28" t="str">
        <f t="shared" si="2"/>
        <v>UNIT</v>
      </c>
      <c r="D28" t="str">
        <f t="shared" si="6"/>
        <v>PC</v>
      </c>
      <c r="F28" s="8" t="str">
        <f>PXi!R28</f>
        <v xml:space="preserve">tsthlive  </v>
      </c>
      <c r="G28" s="8" t="str">
        <f>PXi!C28</f>
        <v>UNIT</v>
      </c>
      <c r="H28" s="8" t="str">
        <f>PXi!G28</f>
        <v>UNIT</v>
      </c>
      <c r="J28" t="s">
        <v>2</v>
      </c>
      <c r="K28" t="str">
        <f>VLOOKUP(J28,'SL9'!C:D,2,0)</f>
        <v>PIECE</v>
      </c>
      <c r="M28" t="str">
        <f>IF(ISERROR(VLOOKUP(M$1&amp;$J28,'SL9'!$A:$A,1,0)),"Missing","Ok")</f>
        <v>Ok</v>
      </c>
      <c r="N28" t="str">
        <f>IF(ISERROR(VLOOKUP(N$1&amp;$J28,'SL9'!$A:$A,1,0)),"Missing","Ok")</f>
        <v>Ok</v>
      </c>
      <c r="O28" t="str">
        <f>IF(ISERROR(VLOOKUP(O$1&amp;$J28,'SL9'!$A:$A,1,0)),"Missing","Ok")</f>
        <v>Ok</v>
      </c>
      <c r="P28" t="str">
        <f>IF(ISERROR(VLOOKUP(P$1&amp;$J28,'SL9'!$A:$A,1,0)),"Missing","Ok")</f>
        <v>Ok</v>
      </c>
      <c r="Q28" t="str">
        <f>IF(ISERROR(VLOOKUP(Q$1&amp;$J28,'SL9'!$A:$A,1,0)),"Missing","Ok")</f>
        <v>Ok</v>
      </c>
      <c r="R28" t="str">
        <f t="shared" si="4"/>
        <v>Ok</v>
      </c>
    </row>
    <row r="29" spans="2:19" ht="14.65" customHeight="1" x14ac:dyDescent="0.35">
      <c r="B29" t="str">
        <f t="shared" si="1"/>
        <v xml:space="preserve">tsthlive  </v>
      </c>
      <c r="C29" t="str">
        <f t="shared" si="2"/>
        <v>PC</v>
      </c>
      <c r="D29" t="str">
        <f t="shared" si="6"/>
        <v>PC</v>
      </c>
      <c r="F29" s="8" t="str">
        <f>PXi!R29</f>
        <v xml:space="preserve">tsthlive  </v>
      </c>
      <c r="G29" s="8" t="str">
        <f>PXi!C29</f>
        <v>PC</v>
      </c>
      <c r="H29" s="8" t="str">
        <f>PXi!G29</f>
        <v>PIECE</v>
      </c>
      <c r="J29" t="s">
        <v>2</v>
      </c>
      <c r="K29" t="str">
        <f>VLOOKUP(J29,'SL9'!C:D,2,0)</f>
        <v>PIECE</v>
      </c>
      <c r="M29" t="str">
        <f>IF(ISERROR(VLOOKUP(M$1&amp;$J29,'SL9'!$A:$A,1,0)),"Missing","Ok")</f>
        <v>Ok</v>
      </c>
      <c r="N29" t="str">
        <f>IF(ISERROR(VLOOKUP(N$1&amp;$J29,'SL9'!$A:$A,1,0)),"Missing","Ok")</f>
        <v>Ok</v>
      </c>
      <c r="O29" t="str">
        <f>IF(ISERROR(VLOOKUP(O$1&amp;$J29,'SL9'!$A:$A,1,0)),"Missing","Ok")</f>
        <v>Ok</v>
      </c>
      <c r="P29" t="str">
        <f>IF(ISERROR(VLOOKUP(P$1&amp;$J29,'SL9'!$A:$A,1,0)),"Missing","Ok")</f>
        <v>Ok</v>
      </c>
      <c r="Q29" t="str">
        <f>IF(ISERROR(VLOOKUP(Q$1&amp;$J29,'SL9'!$A:$A,1,0)),"Missing","Ok")</f>
        <v>Ok</v>
      </c>
      <c r="R29" t="str">
        <f t="shared" si="4"/>
        <v>Ok</v>
      </c>
    </row>
    <row r="30" spans="2:19" ht="14.65" customHeight="1" x14ac:dyDescent="0.35">
      <c r="B30" t="str">
        <f t="shared" si="1"/>
        <v xml:space="preserve">tsthlive  </v>
      </c>
      <c r="C30" t="str">
        <f t="shared" si="2"/>
        <v>FEET</v>
      </c>
      <c r="D30" t="str">
        <f t="shared" si="6"/>
        <v>FT</v>
      </c>
      <c r="F30" s="8" t="str">
        <f>PXi!R30</f>
        <v xml:space="preserve">tsthlive  </v>
      </c>
      <c r="G30" s="8" t="str">
        <f>PXi!C30</f>
        <v>FEET</v>
      </c>
      <c r="H30" s="8" t="str">
        <f>PXi!G30</f>
        <v>FEET</v>
      </c>
      <c r="J30" t="s">
        <v>3</v>
      </c>
      <c r="K30" t="str">
        <f>VLOOKUP(J30,'SL9'!C:D,2,0)</f>
        <v>FOOT</v>
      </c>
      <c r="M30" t="str">
        <f>IF(ISERROR(VLOOKUP(M$1&amp;$J30,'SL9'!$A:$A,1,0)),"Missing","Ok")</f>
        <v>Ok</v>
      </c>
      <c r="N30" t="str">
        <f>IF(ISERROR(VLOOKUP(N$1&amp;$J30,'SL9'!$A:$A,1,0)),"Missing","Ok")</f>
        <v>Ok</v>
      </c>
      <c r="O30" t="str">
        <f>IF(ISERROR(VLOOKUP(O$1&amp;$J30,'SL9'!$A:$A,1,0)),"Missing","Ok")</f>
        <v>Ok</v>
      </c>
      <c r="P30" t="str">
        <f>IF(ISERROR(VLOOKUP(P$1&amp;$J30,'SL9'!$A:$A,1,0)),"Missing","Ok")</f>
        <v>Ok</v>
      </c>
      <c r="Q30" t="str">
        <f>IF(ISERROR(VLOOKUP(Q$1&amp;$J30,'SL9'!$A:$A,1,0)),"Missing","Ok")</f>
        <v>Ok</v>
      </c>
      <c r="R30" t="str">
        <f t="shared" si="4"/>
        <v>Ok</v>
      </c>
    </row>
    <row r="31" spans="2:19" ht="14.65" customHeight="1" x14ac:dyDescent="0.35">
      <c r="B31" t="str">
        <f t="shared" si="1"/>
        <v xml:space="preserve">tsthlive  </v>
      </c>
      <c r="C31" t="str">
        <f t="shared" si="2"/>
        <v>PACK</v>
      </c>
      <c r="D31" t="str">
        <f t="shared" si="6"/>
        <v>PC</v>
      </c>
      <c r="F31" s="8" t="str">
        <f>PXi!R31</f>
        <v xml:space="preserve">tsthlive  </v>
      </c>
      <c r="G31" s="8" t="str">
        <f>PXi!C31</f>
        <v>PACK</v>
      </c>
      <c r="H31" s="8" t="str">
        <f>PXi!G31</f>
        <v>PACK</v>
      </c>
      <c r="J31" t="s">
        <v>2</v>
      </c>
      <c r="K31" t="str">
        <f>VLOOKUP(J31,'SL9'!C:D,2,0)</f>
        <v>PIECE</v>
      </c>
      <c r="M31" t="str">
        <f>IF(ISERROR(VLOOKUP(M$1&amp;$J31,'SL9'!$A:$A,1,0)),"Missing","Ok")</f>
        <v>Ok</v>
      </c>
      <c r="N31" t="str">
        <f>IF(ISERROR(VLOOKUP(N$1&amp;$J31,'SL9'!$A:$A,1,0)),"Missing","Ok")</f>
        <v>Ok</v>
      </c>
      <c r="O31" t="str">
        <f>IF(ISERROR(VLOOKUP(O$1&amp;$J31,'SL9'!$A:$A,1,0)),"Missing","Ok")</f>
        <v>Ok</v>
      </c>
      <c r="P31" t="str">
        <f>IF(ISERROR(VLOOKUP(P$1&amp;$J31,'SL9'!$A:$A,1,0)),"Missing","Ok")</f>
        <v>Ok</v>
      </c>
      <c r="Q31" t="str">
        <f>IF(ISERROR(VLOOKUP(Q$1&amp;$J31,'SL9'!$A:$A,1,0)),"Missing","Ok")</f>
        <v>Ok</v>
      </c>
      <c r="R31" t="str">
        <f t="shared" si="4"/>
        <v>Ok</v>
      </c>
      <c r="S31" t="s">
        <v>118</v>
      </c>
    </row>
    <row r="32" spans="2:19" ht="14.65" customHeight="1" x14ac:dyDescent="0.35">
      <c r="B32" t="str">
        <f t="shared" si="1"/>
        <v xml:space="preserve">tsthlive  </v>
      </c>
      <c r="C32" t="str">
        <f t="shared" si="2"/>
        <v>SF</v>
      </c>
      <c r="D32" t="str">
        <f t="shared" si="6"/>
        <v>SF</v>
      </c>
      <c r="F32" s="8" t="str">
        <f>PXi!R32</f>
        <v xml:space="preserve">tsthlive  </v>
      </c>
      <c r="G32" s="8" t="str">
        <f>PXi!C32</f>
        <v>SF</v>
      </c>
      <c r="H32" s="8" t="str">
        <f>PXi!G32</f>
        <v>SQUARE FEET</v>
      </c>
      <c r="J32" t="s">
        <v>11</v>
      </c>
      <c r="K32" t="str">
        <f>VLOOKUP(J32,'SL9'!C:D,2,0)</f>
        <v>SQUARE FOOT</v>
      </c>
      <c r="M32" t="str">
        <f>IF(ISERROR(VLOOKUP(M$1&amp;$J32,'SL9'!$A:$A,1,0)),"Missing","Ok")</f>
        <v>Ok</v>
      </c>
      <c r="N32" t="str">
        <f>IF(ISERROR(VLOOKUP(N$1&amp;$J32,'SL9'!$A:$A,1,0)),"Missing","Ok")</f>
        <v>Ok</v>
      </c>
      <c r="O32" t="str">
        <f>IF(ISERROR(VLOOKUP(O$1&amp;$J32,'SL9'!$A:$A,1,0)),"Missing","Ok")</f>
        <v>Ok</v>
      </c>
      <c r="P32" t="str">
        <f>IF(ISERROR(VLOOKUP(P$1&amp;$J32,'SL9'!$A:$A,1,0)),"Missing","Ok")</f>
        <v>Ok</v>
      </c>
      <c r="Q32" t="str">
        <f>IF(ISERROR(VLOOKUP(Q$1&amp;$J32,'SL9'!$A:$A,1,0)),"Missing","Ok")</f>
        <v>Ok</v>
      </c>
      <c r="R32" t="str">
        <f t="shared" si="4"/>
        <v>Ok</v>
      </c>
    </row>
    <row r="33" spans="2:19" ht="14.65" customHeight="1" x14ac:dyDescent="0.35">
      <c r="B33" t="str">
        <f t="shared" si="1"/>
        <v xml:space="preserve">tsthlive  </v>
      </c>
      <c r="C33" t="str">
        <f t="shared" si="2"/>
        <v>LF</v>
      </c>
      <c r="D33" t="str">
        <f t="shared" si="6"/>
        <v>FT</v>
      </c>
      <c r="F33" s="8" t="str">
        <f>PXi!R33</f>
        <v xml:space="preserve">tsthlive  </v>
      </c>
      <c r="G33" s="8" t="str">
        <f>PXi!C33</f>
        <v>LF</v>
      </c>
      <c r="H33" s="8" t="str">
        <f>PXi!G33</f>
        <v>LINEAR FEET</v>
      </c>
      <c r="J33" t="s">
        <v>3</v>
      </c>
      <c r="K33" t="str">
        <f>VLOOKUP(J33,'SL9'!C:D,2,0)</f>
        <v>FOOT</v>
      </c>
      <c r="M33" t="str">
        <f>IF(ISERROR(VLOOKUP(M$1&amp;$J33,'SL9'!$A:$A,1,0)),"Missing","Ok")</f>
        <v>Ok</v>
      </c>
      <c r="N33" t="str">
        <f>IF(ISERROR(VLOOKUP(N$1&amp;$J33,'SL9'!$A:$A,1,0)),"Missing","Ok")</f>
        <v>Ok</v>
      </c>
      <c r="O33" t="str">
        <f>IF(ISERROR(VLOOKUP(O$1&amp;$J33,'SL9'!$A:$A,1,0)),"Missing","Ok")</f>
        <v>Ok</v>
      </c>
      <c r="P33" t="str">
        <f>IF(ISERROR(VLOOKUP(P$1&amp;$J33,'SL9'!$A:$A,1,0)),"Missing","Ok")</f>
        <v>Ok</v>
      </c>
      <c r="Q33" t="str">
        <f>IF(ISERROR(VLOOKUP(Q$1&amp;$J33,'SL9'!$A:$A,1,0)),"Missing","Ok")</f>
        <v>Ok</v>
      </c>
      <c r="R33" t="str">
        <f t="shared" si="4"/>
        <v>Ok</v>
      </c>
    </row>
    <row r="34" spans="2:19" ht="14.65" customHeight="1" x14ac:dyDescent="0.35">
      <c r="B34" t="str">
        <f t="shared" si="1"/>
        <v xml:space="preserve">tsthlive  </v>
      </c>
      <c r="C34" t="str">
        <f t="shared" si="2"/>
        <v>RL</v>
      </c>
      <c r="D34" t="str">
        <f t="shared" si="6"/>
        <v>RL</v>
      </c>
      <c r="F34" s="8" t="str">
        <f>PXi!R34</f>
        <v xml:space="preserve">tsthlive  </v>
      </c>
      <c r="G34" s="8" t="str">
        <f>PXi!C34</f>
        <v>RL</v>
      </c>
      <c r="H34" s="8" t="str">
        <f>PXi!G34</f>
        <v>ROLL</v>
      </c>
      <c r="J34" t="s">
        <v>10</v>
      </c>
      <c r="K34" t="str">
        <f>VLOOKUP(J34,'SL9'!C:D,2,0)</f>
        <v>ROLL</v>
      </c>
      <c r="M34" t="str">
        <f>IF(ISERROR(VLOOKUP(M$1&amp;$J34,'SL9'!$A:$A,1,0)),"Missing","Ok")</f>
        <v>Ok</v>
      </c>
      <c r="N34" t="str">
        <f>IF(ISERROR(VLOOKUP(N$1&amp;$J34,'SL9'!$A:$A,1,0)),"Missing","Ok")</f>
        <v>Ok</v>
      </c>
      <c r="O34" t="str">
        <f>IF(ISERROR(VLOOKUP(O$1&amp;$J34,'SL9'!$A:$A,1,0)),"Missing","Ok")</f>
        <v>Ok</v>
      </c>
      <c r="P34" t="str">
        <f>IF(ISERROR(VLOOKUP(P$1&amp;$J34,'SL9'!$A:$A,1,0)),"Missing","Ok")</f>
        <v>Ok</v>
      </c>
      <c r="Q34" t="str">
        <f>IF(ISERROR(VLOOKUP(Q$1&amp;$J34,'SL9'!$A:$A,1,0)),"Missing","Ok")</f>
        <v>Ok</v>
      </c>
      <c r="R34" t="str">
        <f t="shared" si="4"/>
        <v>Ok</v>
      </c>
    </row>
    <row r="35" spans="2:19" ht="14.65" customHeight="1" x14ac:dyDescent="0.35">
      <c r="B35" t="str">
        <f t="shared" si="1"/>
        <v xml:space="preserve">tsthlive  </v>
      </c>
      <c r="C35" t="str">
        <f t="shared" si="2"/>
        <v>LB</v>
      </c>
      <c r="D35" t="str">
        <f t="shared" si="6"/>
        <v>LB</v>
      </c>
      <c r="F35" s="8" t="str">
        <f>PXi!R35</f>
        <v xml:space="preserve">tsthlive  </v>
      </c>
      <c r="G35" s="8" t="str">
        <f>PXi!C35</f>
        <v>LB</v>
      </c>
      <c r="H35" s="8" t="str">
        <f>PXi!G35</f>
        <v>Auto Inserted: LB</v>
      </c>
      <c r="J35" t="s">
        <v>6</v>
      </c>
      <c r="K35" t="str">
        <f>VLOOKUP(J35,'SL9'!C:D,2,0)</f>
        <v>POUND</v>
      </c>
      <c r="M35" t="str">
        <f>IF(ISERROR(VLOOKUP(M$1&amp;$J35,'SL9'!$A:$A,1,0)),"Missing","Ok")</f>
        <v>Ok</v>
      </c>
      <c r="N35" t="str">
        <f>IF(ISERROR(VLOOKUP(N$1&amp;$J35,'SL9'!$A:$A,1,0)),"Missing","Ok")</f>
        <v>Ok</v>
      </c>
      <c r="O35" t="str">
        <f>IF(ISERROR(VLOOKUP(O$1&amp;$J35,'SL9'!$A:$A,1,0)),"Missing","Ok")</f>
        <v>Ok</v>
      </c>
      <c r="P35" t="str">
        <f>IF(ISERROR(VLOOKUP(P$1&amp;$J35,'SL9'!$A:$A,1,0)),"Missing","Ok")</f>
        <v>Ok</v>
      </c>
      <c r="Q35" t="str">
        <f>IF(ISERROR(VLOOKUP(Q$1&amp;$J35,'SL9'!$A:$A,1,0)),"Missing","Ok")</f>
        <v>Ok</v>
      </c>
      <c r="R35" t="str">
        <f t="shared" si="4"/>
        <v>Ok</v>
      </c>
    </row>
    <row r="36" spans="2:19" ht="14.65" customHeight="1" x14ac:dyDescent="0.35">
      <c r="B36" t="str">
        <f t="shared" si="1"/>
        <v xml:space="preserve">tsthlive  </v>
      </c>
      <c r="C36" t="str">
        <f t="shared" si="2"/>
        <v>CASE</v>
      </c>
      <c r="D36" t="str">
        <f t="shared" si="6"/>
        <v>PC</v>
      </c>
      <c r="F36" s="8" t="str">
        <f>PXi!R36</f>
        <v xml:space="preserve">tsthlive  </v>
      </c>
      <c r="G36" s="8" t="str">
        <f>PXi!C36</f>
        <v>CASE</v>
      </c>
      <c r="H36" s="8" t="str">
        <f>PXi!G36</f>
        <v>CASE (12 CANS)</v>
      </c>
      <c r="J36" t="s">
        <v>2</v>
      </c>
      <c r="K36" t="str">
        <f>VLOOKUP(J36,'SL9'!C:D,2,0)</f>
        <v>PIECE</v>
      </c>
      <c r="M36" t="str">
        <f>IF(ISERROR(VLOOKUP(M$1&amp;$J36,'SL9'!$A:$A,1,0)),"Missing","Ok")</f>
        <v>Ok</v>
      </c>
      <c r="N36" t="str">
        <f>IF(ISERROR(VLOOKUP(N$1&amp;$J36,'SL9'!$A:$A,1,0)),"Missing","Ok")</f>
        <v>Ok</v>
      </c>
      <c r="O36" t="str">
        <f>IF(ISERROR(VLOOKUP(O$1&amp;$J36,'SL9'!$A:$A,1,0)),"Missing","Ok")</f>
        <v>Ok</v>
      </c>
      <c r="P36" t="str">
        <f>IF(ISERROR(VLOOKUP(P$1&amp;$J36,'SL9'!$A:$A,1,0)),"Missing","Ok")</f>
        <v>Ok</v>
      </c>
      <c r="Q36" t="str">
        <f>IF(ISERROR(VLOOKUP(Q$1&amp;$J36,'SL9'!$A:$A,1,0)),"Missing","Ok")</f>
        <v>Ok</v>
      </c>
      <c r="R36" t="str">
        <f t="shared" si="4"/>
        <v>Ok</v>
      </c>
      <c r="S36" t="s">
        <v>117</v>
      </c>
    </row>
  </sheetData>
  <autoFilter ref="A1:S36" xr:uid="{A6E187CA-A8D8-481A-BF65-C59099260F2A}"/>
  <pageMargins left="0.7" right="0.7" top="0.75" bottom="0.75" header="0.3" footer="0.3"/>
  <pageSetup orientation="portrait" r:id="rId1"/>
  <customProperties>
    <customPr name="QAA_DRILLPATH_NODE_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55354-F5E4-467E-9382-111647E7E7A6}">
  <dimension ref="A1:R36"/>
  <sheetViews>
    <sheetView workbookViewId="0">
      <pane ySplit="1" topLeftCell="A2" activePane="bottomLeft" state="frozen"/>
      <selection pane="bottomLeft" activeCell="Q14" sqref="Q14:Q177"/>
    </sheetView>
  </sheetViews>
  <sheetFormatPr defaultColWidth="8.7265625" defaultRowHeight="14.5" x14ac:dyDescent="0.35"/>
  <cols>
    <col min="1" max="1" width="8.81640625" style="8" bestFit="1" customWidth="1"/>
    <col min="2" max="2" width="13.453125" style="8" bestFit="1" customWidth="1"/>
    <col min="3" max="3" width="13.7265625" style="8" bestFit="1" customWidth="1"/>
    <col min="4" max="4" width="14.7265625" style="8" bestFit="1" customWidth="1"/>
    <col min="5" max="5" width="14" style="8" bestFit="1" customWidth="1"/>
    <col min="6" max="6" width="16.26953125" style="8" bestFit="1" customWidth="1"/>
    <col min="7" max="7" width="21.26953125" style="8" bestFit="1" customWidth="1"/>
    <col min="8" max="8" width="17.81640625" style="8" bestFit="1" customWidth="1"/>
    <col min="9" max="9" width="17.7265625" style="8" bestFit="1" customWidth="1"/>
    <col min="10" max="12" width="16.54296875" style="8" bestFit="1" customWidth="1"/>
    <col min="13" max="16" width="14.81640625" style="8" bestFit="1" customWidth="1"/>
    <col min="17" max="17" width="21.453125" style="8" bestFit="1" customWidth="1"/>
    <col min="18" max="18" width="13.26953125" style="8" bestFit="1" customWidth="1"/>
    <col min="19" max="16384" width="8.7265625" style="8"/>
  </cols>
  <sheetData>
    <row r="1" spans="1:18" x14ac:dyDescent="0.35">
      <c r="A1" s="8" t="s">
        <v>68</v>
      </c>
      <c r="B1" s="8" t="s">
        <v>69</v>
      </c>
      <c r="C1" s="8" t="s">
        <v>70</v>
      </c>
      <c r="D1" s="8" t="s">
        <v>71</v>
      </c>
      <c r="E1" s="8" t="s">
        <v>72</v>
      </c>
      <c r="F1" s="8" t="s">
        <v>73</v>
      </c>
      <c r="G1" s="8" t="s">
        <v>74</v>
      </c>
      <c r="H1" s="8" t="s">
        <v>75</v>
      </c>
      <c r="I1" s="8" t="s">
        <v>76</v>
      </c>
      <c r="J1" s="8" t="s">
        <v>77</v>
      </c>
      <c r="K1" s="8" t="s">
        <v>78</v>
      </c>
      <c r="L1" s="8" t="s">
        <v>79</v>
      </c>
      <c r="M1" s="8" t="s">
        <v>80</v>
      </c>
      <c r="N1" s="8" t="s">
        <v>81</v>
      </c>
      <c r="O1" s="8" t="s">
        <v>82</v>
      </c>
      <c r="P1" s="8" t="s">
        <v>83</v>
      </c>
      <c r="Q1" s="8" t="s">
        <v>84</v>
      </c>
      <c r="R1" s="8" t="s">
        <v>85</v>
      </c>
    </row>
    <row r="2" spans="1:18" x14ac:dyDescent="0.35">
      <c r="A2" s="8" t="s">
        <v>130</v>
      </c>
      <c r="B2" s="8" t="s">
        <v>86</v>
      </c>
      <c r="C2" s="8" t="s">
        <v>322</v>
      </c>
      <c r="D2" s="8" t="s">
        <v>91</v>
      </c>
      <c r="E2" s="8" t="s">
        <v>91</v>
      </c>
      <c r="F2" s="8" t="s">
        <v>91</v>
      </c>
      <c r="G2" s="8" t="s">
        <v>323</v>
      </c>
      <c r="H2" s="8" t="s">
        <v>92</v>
      </c>
      <c r="I2" s="8" t="s">
        <v>87</v>
      </c>
      <c r="J2" s="8" t="s">
        <v>324</v>
      </c>
      <c r="K2" s="8" t="s">
        <v>119</v>
      </c>
      <c r="L2" s="8" t="s">
        <v>119</v>
      </c>
      <c r="M2" s="8" t="s">
        <v>119</v>
      </c>
      <c r="N2" s="8" t="s">
        <v>119</v>
      </c>
      <c r="O2" s="8" t="s">
        <v>88</v>
      </c>
      <c r="P2" s="8" t="s">
        <v>119</v>
      </c>
      <c r="Q2" s="8" t="s">
        <v>325</v>
      </c>
      <c r="R2" s="8" t="s">
        <v>131</v>
      </c>
    </row>
    <row r="3" spans="1:18" x14ac:dyDescent="0.35">
      <c r="A3" s="8" t="s">
        <v>132</v>
      </c>
      <c r="B3" s="8" t="s">
        <v>86</v>
      </c>
      <c r="C3" s="8" t="s">
        <v>32</v>
      </c>
      <c r="D3" s="8" t="s">
        <v>91</v>
      </c>
      <c r="E3" s="8" t="s">
        <v>91</v>
      </c>
      <c r="F3" s="8" t="s">
        <v>91</v>
      </c>
      <c r="G3" s="8" t="s">
        <v>32</v>
      </c>
      <c r="H3" s="8" t="s">
        <v>92</v>
      </c>
      <c r="I3" s="8" t="s">
        <v>87</v>
      </c>
      <c r="J3" s="8" t="s">
        <v>324</v>
      </c>
      <c r="K3" s="8" t="s">
        <v>119</v>
      </c>
      <c r="L3" s="8" t="s">
        <v>119</v>
      </c>
      <c r="M3" s="8" t="s">
        <v>119</v>
      </c>
      <c r="N3" s="8" t="s">
        <v>119</v>
      </c>
      <c r="O3" s="8" t="s">
        <v>88</v>
      </c>
      <c r="P3" s="8" t="s">
        <v>119</v>
      </c>
      <c r="Q3" s="8" t="s">
        <v>325</v>
      </c>
      <c r="R3" s="8" t="s">
        <v>131</v>
      </c>
    </row>
    <row r="4" spans="1:18" x14ac:dyDescent="0.35">
      <c r="A4" s="8" t="s">
        <v>120</v>
      </c>
      <c r="B4" s="8" t="s">
        <v>86</v>
      </c>
      <c r="C4" s="8" t="s">
        <v>322</v>
      </c>
      <c r="D4" s="8" t="s">
        <v>91</v>
      </c>
      <c r="E4" s="8" t="s">
        <v>91</v>
      </c>
      <c r="F4" s="8" t="s">
        <v>91</v>
      </c>
      <c r="G4" s="8" t="s">
        <v>326</v>
      </c>
      <c r="H4" s="8" t="s">
        <v>92</v>
      </c>
      <c r="I4" s="8" t="s">
        <v>87</v>
      </c>
      <c r="J4" s="8" t="s">
        <v>88</v>
      </c>
      <c r="K4" s="8" t="s">
        <v>119</v>
      </c>
      <c r="L4" s="8" t="s">
        <v>119</v>
      </c>
      <c r="M4" s="8" t="s">
        <v>119</v>
      </c>
      <c r="N4" s="8" t="s">
        <v>119</v>
      </c>
      <c r="O4" s="8" t="s">
        <v>88</v>
      </c>
      <c r="P4" s="8" t="s">
        <v>119</v>
      </c>
      <c r="Q4" s="8" t="s">
        <v>325</v>
      </c>
      <c r="R4" s="8" t="s">
        <v>121</v>
      </c>
    </row>
    <row r="5" spans="1:18" x14ac:dyDescent="0.35">
      <c r="A5" s="8" t="s">
        <v>122</v>
      </c>
      <c r="B5" s="8" t="s">
        <v>86</v>
      </c>
      <c r="C5" s="8" t="s">
        <v>323</v>
      </c>
      <c r="D5" s="8" t="s">
        <v>91</v>
      </c>
      <c r="E5" s="8" t="s">
        <v>91</v>
      </c>
      <c r="F5" s="8" t="s">
        <v>91</v>
      </c>
      <c r="G5" s="8" t="s">
        <v>326</v>
      </c>
      <c r="H5" s="8" t="s">
        <v>92</v>
      </c>
      <c r="I5" s="8" t="s">
        <v>87</v>
      </c>
      <c r="J5" s="8" t="s">
        <v>88</v>
      </c>
      <c r="K5" s="8" t="s">
        <v>119</v>
      </c>
      <c r="L5" s="8" t="s">
        <v>119</v>
      </c>
      <c r="M5" s="8" t="s">
        <v>119</v>
      </c>
      <c r="N5" s="8" t="s">
        <v>119</v>
      </c>
      <c r="O5" s="8" t="s">
        <v>88</v>
      </c>
      <c r="P5" s="8" t="s">
        <v>119</v>
      </c>
      <c r="Q5" s="8" t="s">
        <v>325</v>
      </c>
      <c r="R5" s="8" t="s">
        <v>121</v>
      </c>
    </row>
    <row r="6" spans="1:18" x14ac:dyDescent="0.35">
      <c r="A6" s="8" t="s">
        <v>123</v>
      </c>
      <c r="B6" s="8" t="s">
        <v>86</v>
      </c>
      <c r="C6" s="8" t="s">
        <v>3</v>
      </c>
      <c r="D6" s="8" t="s">
        <v>91</v>
      </c>
      <c r="E6" s="8" t="s">
        <v>91</v>
      </c>
      <c r="F6" s="8" t="s">
        <v>91</v>
      </c>
      <c r="G6" s="8" t="s">
        <v>327</v>
      </c>
      <c r="H6" s="8" t="s">
        <v>92</v>
      </c>
      <c r="I6" s="8" t="s">
        <v>87</v>
      </c>
      <c r="J6" s="8" t="s">
        <v>88</v>
      </c>
      <c r="K6" s="8" t="s">
        <v>119</v>
      </c>
      <c r="L6" s="8" t="s">
        <v>119</v>
      </c>
      <c r="M6" s="8" t="s">
        <v>119</v>
      </c>
      <c r="N6" s="8" t="s">
        <v>119</v>
      </c>
      <c r="O6" s="8" t="s">
        <v>88</v>
      </c>
      <c r="P6" s="8" t="s">
        <v>119</v>
      </c>
      <c r="Q6" s="8" t="s">
        <v>325</v>
      </c>
      <c r="R6" s="8" t="s">
        <v>121</v>
      </c>
    </row>
    <row r="7" spans="1:18" x14ac:dyDescent="0.35">
      <c r="A7" s="8" t="s">
        <v>124</v>
      </c>
      <c r="B7" s="8" t="s">
        <v>86</v>
      </c>
      <c r="C7" s="8" t="s">
        <v>6</v>
      </c>
      <c r="D7" s="8" t="s">
        <v>91</v>
      </c>
      <c r="E7" s="8" t="s">
        <v>91</v>
      </c>
      <c r="F7" s="8" t="s">
        <v>91</v>
      </c>
      <c r="G7" s="8" t="s">
        <v>328</v>
      </c>
      <c r="H7" s="8" t="s">
        <v>92</v>
      </c>
      <c r="I7" s="8" t="s">
        <v>87</v>
      </c>
      <c r="J7" s="8" t="s">
        <v>88</v>
      </c>
      <c r="K7" s="8" t="s">
        <v>119</v>
      </c>
      <c r="L7" s="8" t="s">
        <v>119</v>
      </c>
      <c r="M7" s="8" t="s">
        <v>119</v>
      </c>
      <c r="N7" s="8" t="s">
        <v>119</v>
      </c>
      <c r="O7" s="8" t="s">
        <v>88</v>
      </c>
      <c r="P7" s="8" t="s">
        <v>119</v>
      </c>
      <c r="Q7" s="8" t="s">
        <v>325</v>
      </c>
      <c r="R7" s="8" t="s">
        <v>121</v>
      </c>
    </row>
    <row r="8" spans="1:18" x14ac:dyDescent="0.35">
      <c r="A8" s="8" t="s">
        <v>125</v>
      </c>
      <c r="B8" s="8" t="s">
        <v>86</v>
      </c>
      <c r="C8" s="8" t="s">
        <v>329</v>
      </c>
      <c r="D8" s="8" t="s">
        <v>91</v>
      </c>
      <c r="E8" s="8" t="s">
        <v>91</v>
      </c>
      <c r="F8" s="8" t="s">
        <v>91</v>
      </c>
      <c r="G8" s="8" t="s">
        <v>330</v>
      </c>
      <c r="H8" s="8" t="s">
        <v>92</v>
      </c>
      <c r="I8" s="8" t="s">
        <v>87</v>
      </c>
      <c r="J8" s="8" t="s">
        <v>88</v>
      </c>
      <c r="K8" s="8" t="s">
        <v>119</v>
      </c>
      <c r="L8" s="8" t="s">
        <v>119</v>
      </c>
      <c r="M8" s="8" t="s">
        <v>119</v>
      </c>
      <c r="N8" s="8" t="s">
        <v>119</v>
      </c>
      <c r="O8" s="8" t="s">
        <v>88</v>
      </c>
      <c r="P8" s="8" t="s">
        <v>119</v>
      </c>
      <c r="Q8" s="8" t="s">
        <v>325</v>
      </c>
      <c r="R8" s="8" t="s">
        <v>121</v>
      </c>
    </row>
    <row r="9" spans="1:18" x14ac:dyDescent="0.35">
      <c r="A9" s="8" t="s">
        <v>126</v>
      </c>
      <c r="B9" s="8" t="s">
        <v>86</v>
      </c>
      <c r="C9" s="8" t="s">
        <v>11</v>
      </c>
      <c r="D9" s="8" t="s">
        <v>91</v>
      </c>
      <c r="E9" s="8" t="s">
        <v>91</v>
      </c>
      <c r="F9" s="8" t="s">
        <v>91</v>
      </c>
      <c r="G9" s="8" t="s">
        <v>331</v>
      </c>
      <c r="H9" s="8" t="s">
        <v>92</v>
      </c>
      <c r="I9" s="8" t="s">
        <v>87</v>
      </c>
      <c r="J9" s="8" t="s">
        <v>88</v>
      </c>
      <c r="K9" s="8" t="s">
        <v>119</v>
      </c>
      <c r="L9" s="8" t="s">
        <v>119</v>
      </c>
      <c r="M9" s="8" t="s">
        <v>119</v>
      </c>
      <c r="N9" s="8" t="s">
        <v>119</v>
      </c>
      <c r="O9" s="8" t="s">
        <v>88</v>
      </c>
      <c r="P9" s="8" t="s">
        <v>119</v>
      </c>
      <c r="Q9" s="8" t="s">
        <v>325</v>
      </c>
      <c r="R9" s="8" t="s">
        <v>121</v>
      </c>
    </row>
    <row r="10" spans="1:18" x14ac:dyDescent="0.35">
      <c r="A10" s="8" t="s">
        <v>127</v>
      </c>
      <c r="B10" s="8" t="s">
        <v>86</v>
      </c>
      <c r="C10" s="8" t="s">
        <v>332</v>
      </c>
      <c r="D10" s="8" t="s">
        <v>91</v>
      </c>
      <c r="E10" s="8" t="s">
        <v>91</v>
      </c>
      <c r="F10" s="8" t="s">
        <v>91</v>
      </c>
      <c r="G10" s="8" t="s">
        <v>38</v>
      </c>
      <c r="H10" s="8" t="s">
        <v>92</v>
      </c>
      <c r="I10" s="8" t="s">
        <v>87</v>
      </c>
      <c r="J10" s="8" t="s">
        <v>88</v>
      </c>
      <c r="K10" s="8" t="s">
        <v>119</v>
      </c>
      <c r="L10" s="8" t="s">
        <v>119</v>
      </c>
      <c r="M10" s="8" t="s">
        <v>119</v>
      </c>
      <c r="N10" s="8" t="s">
        <v>119</v>
      </c>
      <c r="O10" s="8" t="s">
        <v>88</v>
      </c>
      <c r="P10" s="8" t="s">
        <v>119</v>
      </c>
      <c r="Q10" s="8" t="s">
        <v>325</v>
      </c>
      <c r="R10" s="8" t="s">
        <v>121</v>
      </c>
    </row>
    <row r="11" spans="1:18" x14ac:dyDescent="0.35">
      <c r="A11" s="8" t="s">
        <v>128</v>
      </c>
      <c r="B11" s="8" t="s">
        <v>86</v>
      </c>
      <c r="C11" s="8" t="s">
        <v>10</v>
      </c>
      <c r="D11" s="8" t="s">
        <v>91</v>
      </c>
      <c r="E11" s="8" t="s">
        <v>91</v>
      </c>
      <c r="F11" s="8" t="s">
        <v>91</v>
      </c>
      <c r="G11" s="8" t="s">
        <v>42</v>
      </c>
      <c r="H11" s="8" t="s">
        <v>92</v>
      </c>
      <c r="I11" s="8" t="s">
        <v>87</v>
      </c>
      <c r="J11" s="8" t="s">
        <v>88</v>
      </c>
      <c r="K11" s="8" t="s">
        <v>119</v>
      </c>
      <c r="L11" s="8" t="s">
        <v>119</v>
      </c>
      <c r="M11" s="8" t="s">
        <v>119</v>
      </c>
      <c r="N11" s="8" t="s">
        <v>119</v>
      </c>
      <c r="O11" s="8" t="s">
        <v>88</v>
      </c>
      <c r="P11" s="8" t="s">
        <v>119</v>
      </c>
      <c r="Q11" s="8" t="s">
        <v>325</v>
      </c>
      <c r="R11" s="8" t="s">
        <v>121</v>
      </c>
    </row>
    <row r="12" spans="1:18" x14ac:dyDescent="0.35">
      <c r="A12" s="8" t="s">
        <v>129</v>
      </c>
      <c r="B12" s="8" t="s">
        <v>86</v>
      </c>
      <c r="C12" s="8" t="s">
        <v>333</v>
      </c>
      <c r="D12" s="8" t="s">
        <v>91</v>
      </c>
      <c r="E12" s="8" t="s">
        <v>91</v>
      </c>
      <c r="F12" s="8" t="s">
        <v>91</v>
      </c>
      <c r="G12" s="8" t="s">
        <v>334</v>
      </c>
      <c r="H12" s="8" t="s">
        <v>92</v>
      </c>
      <c r="I12" s="8" t="s">
        <v>87</v>
      </c>
      <c r="J12" s="8" t="s">
        <v>88</v>
      </c>
      <c r="K12" s="8" t="s">
        <v>119</v>
      </c>
      <c r="L12" s="8" t="s">
        <v>119</v>
      </c>
      <c r="M12" s="8" t="s">
        <v>119</v>
      </c>
      <c r="N12" s="8" t="s">
        <v>119</v>
      </c>
      <c r="O12" s="8" t="s">
        <v>88</v>
      </c>
      <c r="P12" s="8" t="s">
        <v>119</v>
      </c>
      <c r="Q12" s="8" t="s">
        <v>325</v>
      </c>
      <c r="R12" s="8" t="s">
        <v>121</v>
      </c>
    </row>
    <row r="13" spans="1:18" x14ac:dyDescent="0.35">
      <c r="A13" s="8" t="s">
        <v>133</v>
      </c>
      <c r="B13" s="8" t="s">
        <v>86</v>
      </c>
      <c r="C13" s="8" t="s">
        <v>323</v>
      </c>
      <c r="D13" s="8" t="s">
        <v>91</v>
      </c>
      <c r="E13" s="8" t="s">
        <v>91</v>
      </c>
      <c r="F13" s="8" t="s">
        <v>91</v>
      </c>
      <c r="G13" s="8" t="s">
        <v>326</v>
      </c>
      <c r="H13" s="8" t="s">
        <v>134</v>
      </c>
      <c r="I13" s="8" t="s">
        <v>87</v>
      </c>
      <c r="J13" s="8" t="s">
        <v>324</v>
      </c>
      <c r="K13" s="8" t="s">
        <v>119</v>
      </c>
      <c r="L13" s="8" t="s">
        <v>119</v>
      </c>
      <c r="M13" s="8" t="s">
        <v>119</v>
      </c>
      <c r="N13" s="8" t="s">
        <v>119</v>
      </c>
      <c r="O13" s="8" t="s">
        <v>88</v>
      </c>
      <c r="P13" s="8" t="s">
        <v>119</v>
      </c>
      <c r="Q13" s="8" t="s">
        <v>325</v>
      </c>
      <c r="R13" s="8" t="s">
        <v>135</v>
      </c>
    </row>
    <row r="14" spans="1:18" x14ac:dyDescent="0.35">
      <c r="A14" s="8" t="s">
        <v>99</v>
      </c>
      <c r="B14" s="8" t="s">
        <v>86</v>
      </c>
      <c r="C14" s="8" t="s">
        <v>24</v>
      </c>
      <c r="D14" s="8" t="s">
        <v>91</v>
      </c>
      <c r="E14" s="8" t="s">
        <v>91</v>
      </c>
      <c r="F14" s="8" t="s">
        <v>91</v>
      </c>
      <c r="G14" s="8" t="s">
        <v>24</v>
      </c>
      <c r="H14" s="8" t="s">
        <v>92</v>
      </c>
      <c r="I14" s="8" t="s">
        <v>87</v>
      </c>
      <c r="J14" s="8" t="s">
        <v>88</v>
      </c>
      <c r="K14" s="8" t="s">
        <v>119</v>
      </c>
      <c r="L14" s="8" t="s">
        <v>119</v>
      </c>
      <c r="M14" s="8" t="s">
        <v>119</v>
      </c>
      <c r="N14" s="8" t="s">
        <v>119</v>
      </c>
      <c r="O14" s="8" t="s">
        <v>88</v>
      </c>
      <c r="P14" s="8" t="s">
        <v>119</v>
      </c>
      <c r="Q14" s="8" t="s">
        <v>325</v>
      </c>
      <c r="R14" s="8" t="s">
        <v>89</v>
      </c>
    </row>
    <row r="15" spans="1:18" x14ac:dyDescent="0.35">
      <c r="A15" s="8" t="s">
        <v>100</v>
      </c>
      <c r="B15" s="8" t="s">
        <v>86</v>
      </c>
      <c r="C15" s="8" t="s">
        <v>337</v>
      </c>
      <c r="D15" s="8" t="s">
        <v>91</v>
      </c>
      <c r="E15" s="8" t="s">
        <v>91</v>
      </c>
      <c r="F15" s="8" t="s">
        <v>91</v>
      </c>
      <c r="G15" s="8" t="s">
        <v>337</v>
      </c>
      <c r="H15" s="8" t="s">
        <v>92</v>
      </c>
      <c r="I15" s="8" t="s">
        <v>87</v>
      </c>
      <c r="J15" s="8" t="s">
        <v>88</v>
      </c>
      <c r="K15" s="8" t="s">
        <v>119</v>
      </c>
      <c r="L15" s="8" t="s">
        <v>119</v>
      </c>
      <c r="M15" s="8" t="s">
        <v>119</v>
      </c>
      <c r="N15" s="8" t="s">
        <v>119</v>
      </c>
      <c r="O15" s="8" t="s">
        <v>88</v>
      </c>
      <c r="P15" s="8" t="s">
        <v>119</v>
      </c>
      <c r="Q15" s="8" t="s">
        <v>325</v>
      </c>
      <c r="R15" s="8" t="s">
        <v>89</v>
      </c>
    </row>
    <row r="16" spans="1:18" x14ac:dyDescent="0.35">
      <c r="A16" s="8" t="s">
        <v>101</v>
      </c>
      <c r="B16" s="8" t="s">
        <v>86</v>
      </c>
      <c r="C16" s="8" t="s">
        <v>25</v>
      </c>
      <c r="D16" s="8" t="s">
        <v>91</v>
      </c>
      <c r="E16" s="8" t="s">
        <v>91</v>
      </c>
      <c r="F16" s="8" t="s">
        <v>91</v>
      </c>
      <c r="G16" s="8" t="s">
        <v>25</v>
      </c>
      <c r="H16" s="8" t="s">
        <v>92</v>
      </c>
      <c r="I16" s="8" t="s">
        <v>87</v>
      </c>
      <c r="J16" s="8" t="s">
        <v>88</v>
      </c>
      <c r="K16" s="8" t="s">
        <v>119</v>
      </c>
      <c r="L16" s="8" t="s">
        <v>119</v>
      </c>
      <c r="M16" s="8" t="s">
        <v>119</v>
      </c>
      <c r="N16" s="8" t="s">
        <v>119</v>
      </c>
      <c r="O16" s="8" t="s">
        <v>88</v>
      </c>
      <c r="P16" s="8" t="s">
        <v>119</v>
      </c>
      <c r="Q16" s="8" t="s">
        <v>325</v>
      </c>
      <c r="R16" s="8" t="s">
        <v>89</v>
      </c>
    </row>
    <row r="17" spans="1:18" x14ac:dyDescent="0.35">
      <c r="A17" s="8" t="s">
        <v>102</v>
      </c>
      <c r="B17" s="8" t="s">
        <v>86</v>
      </c>
      <c r="C17" s="8" t="s">
        <v>322</v>
      </c>
      <c r="D17" s="8" t="s">
        <v>91</v>
      </c>
      <c r="E17" s="8" t="s">
        <v>91</v>
      </c>
      <c r="F17" s="8" t="s">
        <v>91</v>
      </c>
      <c r="G17" s="8" t="s">
        <v>322</v>
      </c>
      <c r="H17" s="8" t="s">
        <v>92</v>
      </c>
      <c r="I17" s="8" t="s">
        <v>87</v>
      </c>
      <c r="J17" s="8" t="s">
        <v>88</v>
      </c>
      <c r="K17" s="8" t="s">
        <v>119</v>
      </c>
      <c r="L17" s="8" t="s">
        <v>119</v>
      </c>
      <c r="M17" s="8" t="s">
        <v>119</v>
      </c>
      <c r="N17" s="8" t="s">
        <v>119</v>
      </c>
      <c r="O17" s="8" t="s">
        <v>88</v>
      </c>
      <c r="P17" s="8" t="s">
        <v>119</v>
      </c>
      <c r="Q17" s="8" t="s">
        <v>325</v>
      </c>
      <c r="R17" s="8" t="s">
        <v>89</v>
      </c>
    </row>
    <row r="18" spans="1:18" x14ac:dyDescent="0.35">
      <c r="A18" s="8" t="s">
        <v>103</v>
      </c>
      <c r="B18" s="8" t="s">
        <v>86</v>
      </c>
      <c r="C18" s="8" t="s">
        <v>323</v>
      </c>
      <c r="D18" s="8" t="s">
        <v>91</v>
      </c>
      <c r="E18" s="8" t="s">
        <v>91</v>
      </c>
      <c r="F18" s="8" t="s">
        <v>91</v>
      </c>
      <c r="G18" s="8" t="s">
        <v>323</v>
      </c>
      <c r="H18" s="8" t="s">
        <v>92</v>
      </c>
      <c r="I18" s="8" t="s">
        <v>87</v>
      </c>
      <c r="J18" s="8" t="s">
        <v>88</v>
      </c>
      <c r="K18" s="8" t="s">
        <v>119</v>
      </c>
      <c r="L18" s="8" t="s">
        <v>119</v>
      </c>
      <c r="M18" s="8" t="s">
        <v>119</v>
      </c>
      <c r="N18" s="8" t="s">
        <v>119</v>
      </c>
      <c r="O18" s="8" t="s">
        <v>88</v>
      </c>
      <c r="P18" s="8" t="s">
        <v>119</v>
      </c>
      <c r="Q18" s="8" t="s">
        <v>325</v>
      </c>
      <c r="R18" s="8" t="s">
        <v>89</v>
      </c>
    </row>
    <row r="19" spans="1:18" x14ac:dyDescent="0.35">
      <c r="A19" s="8" t="s">
        <v>104</v>
      </c>
      <c r="B19" s="8" t="s">
        <v>86</v>
      </c>
      <c r="C19" s="8" t="s">
        <v>3</v>
      </c>
      <c r="D19" s="8" t="s">
        <v>91</v>
      </c>
      <c r="E19" s="8" t="s">
        <v>91</v>
      </c>
      <c r="F19" s="8" t="s">
        <v>91</v>
      </c>
      <c r="G19" s="8" t="s">
        <v>3</v>
      </c>
      <c r="H19" s="8" t="s">
        <v>92</v>
      </c>
      <c r="I19" s="8" t="s">
        <v>87</v>
      </c>
      <c r="J19" s="8" t="s">
        <v>88</v>
      </c>
      <c r="K19" s="8" t="s">
        <v>119</v>
      </c>
      <c r="L19" s="8" t="s">
        <v>119</v>
      </c>
      <c r="M19" s="8" t="s">
        <v>119</v>
      </c>
      <c r="N19" s="8" t="s">
        <v>119</v>
      </c>
      <c r="O19" s="8" t="s">
        <v>88</v>
      </c>
      <c r="P19" s="8" t="s">
        <v>119</v>
      </c>
      <c r="Q19" s="8" t="s">
        <v>325</v>
      </c>
      <c r="R19" s="8" t="s">
        <v>89</v>
      </c>
    </row>
    <row r="20" spans="1:18" x14ac:dyDescent="0.35">
      <c r="A20" s="8" t="s">
        <v>105</v>
      </c>
      <c r="B20" s="8" t="s">
        <v>86</v>
      </c>
      <c r="C20" s="8" t="s">
        <v>338</v>
      </c>
      <c r="D20" s="8" t="s">
        <v>91</v>
      </c>
      <c r="E20" s="8" t="s">
        <v>91</v>
      </c>
      <c r="F20" s="8" t="s">
        <v>91</v>
      </c>
      <c r="G20" s="8" t="s">
        <v>338</v>
      </c>
      <c r="H20" s="8" t="s">
        <v>92</v>
      </c>
      <c r="I20" s="8" t="s">
        <v>87</v>
      </c>
      <c r="J20" s="8" t="s">
        <v>88</v>
      </c>
      <c r="K20" s="8" t="s">
        <v>119</v>
      </c>
      <c r="L20" s="8" t="s">
        <v>119</v>
      </c>
      <c r="M20" s="8" t="s">
        <v>119</v>
      </c>
      <c r="N20" s="8" t="s">
        <v>119</v>
      </c>
      <c r="O20" s="8" t="s">
        <v>88</v>
      </c>
      <c r="P20" s="8" t="s">
        <v>119</v>
      </c>
      <c r="Q20" s="8" t="s">
        <v>325</v>
      </c>
      <c r="R20" s="8" t="s">
        <v>89</v>
      </c>
    </row>
    <row r="21" spans="1:18" x14ac:dyDescent="0.35">
      <c r="A21" s="8" t="s">
        <v>106</v>
      </c>
      <c r="B21" s="8" t="s">
        <v>86</v>
      </c>
      <c r="C21" s="8" t="s">
        <v>27</v>
      </c>
      <c r="D21" s="8" t="s">
        <v>91</v>
      </c>
      <c r="E21" s="8" t="s">
        <v>91</v>
      </c>
      <c r="F21" s="8" t="s">
        <v>91</v>
      </c>
      <c r="G21" s="8" t="s">
        <v>27</v>
      </c>
      <c r="H21" s="8" t="s">
        <v>92</v>
      </c>
      <c r="I21" s="8" t="s">
        <v>87</v>
      </c>
      <c r="J21" s="8" t="s">
        <v>88</v>
      </c>
      <c r="K21" s="8" t="s">
        <v>119</v>
      </c>
      <c r="L21" s="8" t="s">
        <v>119</v>
      </c>
      <c r="M21" s="8" t="s">
        <v>119</v>
      </c>
      <c r="N21" s="8" t="s">
        <v>119</v>
      </c>
      <c r="O21" s="8" t="s">
        <v>88</v>
      </c>
      <c r="P21" s="8" t="s">
        <v>119</v>
      </c>
      <c r="Q21" s="8" t="s">
        <v>325</v>
      </c>
      <c r="R21" s="8" t="s">
        <v>89</v>
      </c>
    </row>
    <row r="22" spans="1:18" x14ac:dyDescent="0.35">
      <c r="A22" s="8" t="s">
        <v>107</v>
      </c>
      <c r="B22" s="8" t="s">
        <v>86</v>
      </c>
      <c r="C22" s="8" t="s">
        <v>339</v>
      </c>
      <c r="D22" s="8" t="s">
        <v>91</v>
      </c>
      <c r="E22" s="8" t="s">
        <v>91</v>
      </c>
      <c r="F22" s="8" t="s">
        <v>91</v>
      </c>
      <c r="G22" s="8" t="s">
        <v>339</v>
      </c>
      <c r="H22" s="8" t="s">
        <v>92</v>
      </c>
      <c r="I22" s="8" t="s">
        <v>87</v>
      </c>
      <c r="J22" s="8" t="s">
        <v>88</v>
      </c>
      <c r="K22" s="8" t="s">
        <v>119</v>
      </c>
      <c r="L22" s="8" t="s">
        <v>119</v>
      </c>
      <c r="M22" s="8" t="s">
        <v>119</v>
      </c>
      <c r="N22" s="8" t="s">
        <v>119</v>
      </c>
      <c r="O22" s="8" t="s">
        <v>88</v>
      </c>
      <c r="P22" s="8" t="s">
        <v>119</v>
      </c>
      <c r="Q22" s="8" t="s">
        <v>325</v>
      </c>
      <c r="R22" s="8" t="s">
        <v>89</v>
      </c>
    </row>
    <row r="23" spans="1:18" x14ac:dyDescent="0.35">
      <c r="A23" s="8" t="s">
        <v>108</v>
      </c>
      <c r="B23" s="8" t="s">
        <v>86</v>
      </c>
      <c r="C23" s="8" t="s">
        <v>340</v>
      </c>
      <c r="D23" s="8" t="s">
        <v>91</v>
      </c>
      <c r="E23" s="8" t="s">
        <v>91</v>
      </c>
      <c r="F23" s="8" t="s">
        <v>91</v>
      </c>
      <c r="G23" s="8" t="s">
        <v>340</v>
      </c>
      <c r="H23" s="8" t="s">
        <v>92</v>
      </c>
      <c r="I23" s="8" t="s">
        <v>87</v>
      </c>
      <c r="J23" s="8" t="s">
        <v>88</v>
      </c>
      <c r="K23" s="8" t="s">
        <v>119</v>
      </c>
      <c r="L23" s="8" t="s">
        <v>119</v>
      </c>
      <c r="M23" s="8" t="s">
        <v>119</v>
      </c>
      <c r="N23" s="8" t="s">
        <v>119</v>
      </c>
      <c r="O23" s="8" t="s">
        <v>88</v>
      </c>
      <c r="P23" s="8" t="s">
        <v>119</v>
      </c>
      <c r="Q23" s="8" t="s">
        <v>325</v>
      </c>
      <c r="R23" s="8" t="s">
        <v>89</v>
      </c>
    </row>
    <row r="24" spans="1:18" x14ac:dyDescent="0.35">
      <c r="A24" s="8" t="s">
        <v>109</v>
      </c>
      <c r="B24" s="8" t="s">
        <v>86</v>
      </c>
      <c r="C24" s="8" t="s">
        <v>341</v>
      </c>
      <c r="D24" s="8" t="s">
        <v>91</v>
      </c>
      <c r="E24" s="8" t="s">
        <v>91</v>
      </c>
      <c r="F24" s="8" t="s">
        <v>91</v>
      </c>
      <c r="G24" s="8" t="s">
        <v>341</v>
      </c>
      <c r="H24" s="8" t="s">
        <v>92</v>
      </c>
      <c r="I24" s="8" t="s">
        <v>87</v>
      </c>
      <c r="J24" s="8" t="s">
        <v>88</v>
      </c>
      <c r="K24" s="8" t="s">
        <v>119</v>
      </c>
      <c r="L24" s="8" t="s">
        <v>119</v>
      </c>
      <c r="M24" s="8" t="s">
        <v>119</v>
      </c>
      <c r="N24" s="8" t="s">
        <v>119</v>
      </c>
      <c r="O24" s="8" t="s">
        <v>88</v>
      </c>
      <c r="P24" s="8" t="s">
        <v>119</v>
      </c>
      <c r="Q24" s="8" t="s">
        <v>325</v>
      </c>
      <c r="R24" s="8" t="s">
        <v>89</v>
      </c>
    </row>
    <row r="25" spans="1:18" x14ac:dyDescent="0.35">
      <c r="A25" s="8" t="s">
        <v>110</v>
      </c>
      <c r="B25" s="8" t="s">
        <v>86</v>
      </c>
      <c r="C25" s="8" t="s">
        <v>335</v>
      </c>
      <c r="D25" s="8" t="s">
        <v>91</v>
      </c>
      <c r="E25" s="8" t="s">
        <v>91</v>
      </c>
      <c r="F25" s="8" t="s">
        <v>91</v>
      </c>
      <c r="G25" s="8" t="s">
        <v>335</v>
      </c>
      <c r="H25" s="8" t="s">
        <v>92</v>
      </c>
      <c r="I25" s="8" t="s">
        <v>87</v>
      </c>
      <c r="J25" s="8" t="s">
        <v>88</v>
      </c>
      <c r="K25" s="8" t="s">
        <v>119</v>
      </c>
      <c r="L25" s="8" t="s">
        <v>119</v>
      </c>
      <c r="M25" s="8" t="s">
        <v>119</v>
      </c>
      <c r="N25" s="8" t="s">
        <v>119</v>
      </c>
      <c r="O25" s="8" t="s">
        <v>88</v>
      </c>
      <c r="P25" s="8" t="s">
        <v>119</v>
      </c>
      <c r="Q25" s="8" t="s">
        <v>325</v>
      </c>
      <c r="R25" s="8" t="s">
        <v>89</v>
      </c>
    </row>
    <row r="26" spans="1:18" x14ac:dyDescent="0.35">
      <c r="A26" s="8" t="s">
        <v>111</v>
      </c>
      <c r="B26" s="8" t="s">
        <v>86</v>
      </c>
      <c r="C26" s="8" t="s">
        <v>32</v>
      </c>
      <c r="D26" s="8" t="s">
        <v>91</v>
      </c>
      <c r="E26" s="8" t="s">
        <v>91</v>
      </c>
      <c r="F26" s="8" t="s">
        <v>91</v>
      </c>
      <c r="G26" s="8" t="s">
        <v>32</v>
      </c>
      <c r="H26" s="8" t="s">
        <v>92</v>
      </c>
      <c r="I26" s="8" t="s">
        <v>87</v>
      </c>
      <c r="J26" s="8" t="s">
        <v>88</v>
      </c>
      <c r="K26" s="8" t="s">
        <v>119</v>
      </c>
      <c r="L26" s="8" t="s">
        <v>119</v>
      </c>
      <c r="M26" s="8" t="s">
        <v>119</v>
      </c>
      <c r="N26" s="8" t="s">
        <v>119</v>
      </c>
      <c r="O26" s="8" t="s">
        <v>88</v>
      </c>
      <c r="P26" s="8" t="s">
        <v>119</v>
      </c>
      <c r="Q26" s="8" t="s">
        <v>325</v>
      </c>
      <c r="R26" s="8" t="s">
        <v>89</v>
      </c>
    </row>
    <row r="27" spans="1:18" x14ac:dyDescent="0.35">
      <c r="A27" s="8" t="s">
        <v>112</v>
      </c>
      <c r="B27" s="8" t="s">
        <v>86</v>
      </c>
      <c r="C27" s="8" t="s">
        <v>342</v>
      </c>
      <c r="D27" s="8" t="s">
        <v>91</v>
      </c>
      <c r="E27" s="8" t="s">
        <v>91</v>
      </c>
      <c r="F27" s="8" t="s">
        <v>91</v>
      </c>
      <c r="G27" s="8" t="s">
        <v>342</v>
      </c>
      <c r="H27" s="8" t="s">
        <v>92</v>
      </c>
      <c r="I27" s="8" t="s">
        <v>87</v>
      </c>
      <c r="J27" s="8" t="s">
        <v>88</v>
      </c>
      <c r="K27" s="8" t="s">
        <v>119</v>
      </c>
      <c r="L27" s="8" t="s">
        <v>119</v>
      </c>
      <c r="M27" s="8" t="s">
        <v>119</v>
      </c>
      <c r="N27" s="8" t="s">
        <v>119</v>
      </c>
      <c r="O27" s="8" t="s">
        <v>88</v>
      </c>
      <c r="P27" s="8" t="s">
        <v>119</v>
      </c>
      <c r="Q27" s="8" t="s">
        <v>325</v>
      </c>
      <c r="R27" s="8" t="s">
        <v>89</v>
      </c>
    </row>
    <row r="28" spans="1:18" x14ac:dyDescent="0.35">
      <c r="A28" s="8" t="s">
        <v>113</v>
      </c>
      <c r="B28" s="8" t="s">
        <v>86</v>
      </c>
      <c r="C28" s="8" t="s">
        <v>336</v>
      </c>
      <c r="D28" s="8" t="s">
        <v>91</v>
      </c>
      <c r="E28" s="8" t="s">
        <v>91</v>
      </c>
      <c r="F28" s="8" t="s">
        <v>91</v>
      </c>
      <c r="G28" s="8" t="s">
        <v>336</v>
      </c>
      <c r="H28" s="8" t="s">
        <v>92</v>
      </c>
      <c r="I28" s="8" t="s">
        <v>87</v>
      </c>
      <c r="J28" s="8" t="s">
        <v>88</v>
      </c>
      <c r="K28" s="8" t="s">
        <v>119</v>
      </c>
      <c r="L28" s="8" t="s">
        <v>119</v>
      </c>
      <c r="M28" s="8" t="s">
        <v>119</v>
      </c>
      <c r="N28" s="8" t="s">
        <v>119</v>
      </c>
      <c r="O28" s="8" t="s">
        <v>88</v>
      </c>
      <c r="P28" s="8" t="s">
        <v>119</v>
      </c>
      <c r="Q28" s="8" t="s">
        <v>325</v>
      </c>
      <c r="R28" s="8" t="s">
        <v>89</v>
      </c>
    </row>
    <row r="29" spans="1:18" x14ac:dyDescent="0.35">
      <c r="A29" s="8" t="s">
        <v>114</v>
      </c>
      <c r="B29" s="8" t="s">
        <v>86</v>
      </c>
      <c r="C29" s="8" t="s">
        <v>2</v>
      </c>
      <c r="D29" s="8" t="s">
        <v>91</v>
      </c>
      <c r="E29" s="8" t="s">
        <v>91</v>
      </c>
      <c r="F29" s="8" t="s">
        <v>91</v>
      </c>
      <c r="G29" s="8" t="s">
        <v>46</v>
      </c>
      <c r="H29" s="8" t="s">
        <v>92</v>
      </c>
      <c r="I29" s="8" t="s">
        <v>87</v>
      </c>
      <c r="J29" s="8" t="s">
        <v>88</v>
      </c>
      <c r="K29" s="8" t="s">
        <v>119</v>
      </c>
      <c r="L29" s="8" t="s">
        <v>119</v>
      </c>
      <c r="M29" s="8" t="s">
        <v>119</v>
      </c>
      <c r="N29" s="8" t="s">
        <v>119</v>
      </c>
      <c r="O29" s="8" t="s">
        <v>88</v>
      </c>
      <c r="P29" s="8" t="s">
        <v>119</v>
      </c>
      <c r="Q29" s="8" t="s">
        <v>325</v>
      </c>
      <c r="R29" s="8" t="s">
        <v>89</v>
      </c>
    </row>
    <row r="30" spans="1:18" x14ac:dyDescent="0.35">
      <c r="A30" s="8" t="s">
        <v>90</v>
      </c>
      <c r="B30" s="8" t="s">
        <v>86</v>
      </c>
      <c r="C30" s="8" t="s">
        <v>343</v>
      </c>
      <c r="D30" s="8" t="s">
        <v>91</v>
      </c>
      <c r="E30" s="8" t="s">
        <v>91</v>
      </c>
      <c r="F30" s="8" t="s">
        <v>91</v>
      </c>
      <c r="G30" s="8" t="s">
        <v>343</v>
      </c>
      <c r="H30" s="8" t="s">
        <v>92</v>
      </c>
      <c r="I30" s="8" t="s">
        <v>87</v>
      </c>
      <c r="J30" s="8" t="s">
        <v>88</v>
      </c>
      <c r="K30" s="8" t="s">
        <v>119</v>
      </c>
      <c r="L30" s="8" t="s">
        <v>119</v>
      </c>
      <c r="M30" s="8" t="s">
        <v>119</v>
      </c>
      <c r="N30" s="8" t="s">
        <v>119</v>
      </c>
      <c r="O30" s="8" t="s">
        <v>88</v>
      </c>
      <c r="P30" s="8" t="s">
        <v>119</v>
      </c>
      <c r="Q30" s="8" t="s">
        <v>325</v>
      </c>
      <c r="R30" s="8" t="s">
        <v>89</v>
      </c>
    </row>
    <row r="31" spans="1:18" x14ac:dyDescent="0.35">
      <c r="A31" s="8" t="s">
        <v>93</v>
      </c>
      <c r="B31" s="8" t="s">
        <v>86</v>
      </c>
      <c r="C31" s="8" t="s">
        <v>344</v>
      </c>
      <c r="D31" s="8" t="s">
        <v>91</v>
      </c>
      <c r="E31" s="8" t="s">
        <v>91</v>
      </c>
      <c r="F31" s="8" t="s">
        <v>91</v>
      </c>
      <c r="G31" s="8" t="s">
        <v>344</v>
      </c>
      <c r="H31" s="8" t="s">
        <v>92</v>
      </c>
      <c r="I31" s="8" t="s">
        <v>87</v>
      </c>
      <c r="J31" s="8" t="s">
        <v>88</v>
      </c>
      <c r="K31" s="8" t="s">
        <v>119</v>
      </c>
      <c r="L31" s="8" t="s">
        <v>119</v>
      </c>
      <c r="M31" s="8" t="s">
        <v>119</v>
      </c>
      <c r="N31" s="8" t="s">
        <v>119</v>
      </c>
      <c r="O31" s="8" t="s">
        <v>88</v>
      </c>
      <c r="P31" s="8" t="s">
        <v>119</v>
      </c>
      <c r="Q31" s="8" t="s">
        <v>325</v>
      </c>
      <c r="R31" s="8" t="s">
        <v>89</v>
      </c>
    </row>
    <row r="32" spans="1:18" x14ac:dyDescent="0.35">
      <c r="A32" s="8" t="s">
        <v>94</v>
      </c>
      <c r="B32" s="8" t="s">
        <v>86</v>
      </c>
      <c r="C32" s="8" t="s">
        <v>11</v>
      </c>
      <c r="D32" s="8" t="s">
        <v>91</v>
      </c>
      <c r="E32" s="8" t="s">
        <v>91</v>
      </c>
      <c r="F32" s="8" t="s">
        <v>91</v>
      </c>
      <c r="G32" s="8" t="s">
        <v>345</v>
      </c>
      <c r="H32" s="8" t="s">
        <v>92</v>
      </c>
      <c r="I32" s="8" t="s">
        <v>87</v>
      </c>
      <c r="J32" s="8" t="s">
        <v>88</v>
      </c>
      <c r="K32" s="8" t="s">
        <v>119</v>
      </c>
      <c r="L32" s="8" t="s">
        <v>119</v>
      </c>
      <c r="M32" s="8" t="s">
        <v>119</v>
      </c>
      <c r="N32" s="8" t="s">
        <v>119</v>
      </c>
      <c r="O32" s="8" t="s">
        <v>88</v>
      </c>
      <c r="P32" s="8" t="s">
        <v>119</v>
      </c>
      <c r="Q32" s="8" t="s">
        <v>325</v>
      </c>
      <c r="R32" s="8" t="s">
        <v>89</v>
      </c>
    </row>
    <row r="33" spans="1:18" x14ac:dyDescent="0.35">
      <c r="A33" s="8" t="s">
        <v>95</v>
      </c>
      <c r="B33" s="8" t="s">
        <v>86</v>
      </c>
      <c r="C33" s="8" t="s">
        <v>346</v>
      </c>
      <c r="D33" s="8" t="s">
        <v>91</v>
      </c>
      <c r="E33" s="8" t="s">
        <v>91</v>
      </c>
      <c r="F33" s="8" t="s">
        <v>91</v>
      </c>
      <c r="G33" s="8" t="s">
        <v>347</v>
      </c>
      <c r="H33" s="8" t="s">
        <v>92</v>
      </c>
      <c r="I33" s="8" t="s">
        <v>87</v>
      </c>
      <c r="J33" s="8" t="s">
        <v>88</v>
      </c>
      <c r="K33" s="8" t="s">
        <v>119</v>
      </c>
      <c r="L33" s="8" t="s">
        <v>119</v>
      </c>
      <c r="M33" s="8" t="s">
        <v>119</v>
      </c>
      <c r="N33" s="8" t="s">
        <v>119</v>
      </c>
      <c r="O33" s="8" t="s">
        <v>88</v>
      </c>
      <c r="P33" s="8" t="s">
        <v>119</v>
      </c>
      <c r="Q33" s="8" t="s">
        <v>325</v>
      </c>
      <c r="R33" s="8" t="s">
        <v>89</v>
      </c>
    </row>
    <row r="34" spans="1:18" x14ac:dyDescent="0.35">
      <c r="A34" s="8" t="s">
        <v>96</v>
      </c>
      <c r="B34" s="8" t="s">
        <v>86</v>
      </c>
      <c r="C34" s="8" t="s">
        <v>10</v>
      </c>
      <c r="D34" s="8" t="s">
        <v>91</v>
      </c>
      <c r="E34" s="8" t="s">
        <v>91</v>
      </c>
      <c r="F34" s="8" t="s">
        <v>91</v>
      </c>
      <c r="G34" s="8" t="s">
        <v>31</v>
      </c>
      <c r="H34" s="8" t="s">
        <v>92</v>
      </c>
      <c r="I34" s="8" t="s">
        <v>87</v>
      </c>
      <c r="J34" s="8" t="s">
        <v>88</v>
      </c>
      <c r="K34" s="8" t="s">
        <v>119</v>
      </c>
      <c r="L34" s="8" t="s">
        <v>119</v>
      </c>
      <c r="M34" s="8" t="s">
        <v>119</v>
      </c>
      <c r="N34" s="8" t="s">
        <v>119</v>
      </c>
      <c r="O34" s="8" t="s">
        <v>88</v>
      </c>
      <c r="P34" s="8" t="s">
        <v>119</v>
      </c>
      <c r="Q34" s="8" t="s">
        <v>325</v>
      </c>
      <c r="R34" s="8" t="s">
        <v>89</v>
      </c>
    </row>
    <row r="35" spans="1:18" x14ac:dyDescent="0.35">
      <c r="A35" s="8" t="s">
        <v>97</v>
      </c>
      <c r="B35" s="8" t="s">
        <v>86</v>
      </c>
      <c r="C35" s="8" t="s">
        <v>6</v>
      </c>
      <c r="D35" s="8" t="s">
        <v>91</v>
      </c>
      <c r="E35" s="8" t="s">
        <v>91</v>
      </c>
      <c r="F35" s="8" t="s">
        <v>91</v>
      </c>
      <c r="G35" s="8" t="s">
        <v>348</v>
      </c>
      <c r="H35" s="8" t="s">
        <v>92</v>
      </c>
      <c r="I35" s="8" t="s">
        <v>87</v>
      </c>
      <c r="J35" s="8" t="s">
        <v>119</v>
      </c>
      <c r="K35" s="8" t="s">
        <v>119</v>
      </c>
      <c r="L35" s="8" t="s">
        <v>119</v>
      </c>
      <c r="M35" s="8" t="s">
        <v>119</v>
      </c>
      <c r="N35" s="8" t="s">
        <v>119</v>
      </c>
      <c r="O35" s="8" t="s">
        <v>119</v>
      </c>
      <c r="P35" s="8" t="s">
        <v>119</v>
      </c>
      <c r="Q35" s="8" t="s">
        <v>325</v>
      </c>
      <c r="R35" s="8" t="s">
        <v>89</v>
      </c>
    </row>
    <row r="36" spans="1:18" x14ac:dyDescent="0.35">
      <c r="A36" s="8" t="s">
        <v>98</v>
      </c>
      <c r="B36" s="8" t="s">
        <v>86</v>
      </c>
      <c r="C36" s="8" t="s">
        <v>349</v>
      </c>
      <c r="D36" s="8" t="s">
        <v>91</v>
      </c>
      <c r="E36" s="8" t="s">
        <v>91</v>
      </c>
      <c r="F36" s="8" t="s">
        <v>91</v>
      </c>
      <c r="G36" s="8" t="s">
        <v>350</v>
      </c>
      <c r="H36" s="8" t="s">
        <v>92</v>
      </c>
      <c r="I36" s="8" t="s">
        <v>87</v>
      </c>
      <c r="J36" s="8" t="s">
        <v>88</v>
      </c>
      <c r="K36" s="8" t="s">
        <v>119</v>
      </c>
      <c r="L36" s="8" t="s">
        <v>119</v>
      </c>
      <c r="M36" s="8" t="s">
        <v>119</v>
      </c>
      <c r="N36" s="8" t="s">
        <v>119</v>
      </c>
      <c r="O36" s="8" t="s">
        <v>88</v>
      </c>
      <c r="P36" s="8" t="s">
        <v>119</v>
      </c>
      <c r="Q36" s="8" t="s">
        <v>325</v>
      </c>
      <c r="R36" s="8" t="s">
        <v>89</v>
      </c>
    </row>
  </sheetData>
  <autoFilter ref="A1:R36" xr:uid="{DEEBE4A4-C60B-4195-9DFB-8F1DB4C3778F}"/>
  <pageMargins left="0.7" right="0.7" top="0.75" bottom="0.75" header="0.3" footer="0.3"/>
  <customProperties>
    <customPr name="QAA_DRILLPATH_NODE_ID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62"/>
  <sheetViews>
    <sheetView workbookViewId="0">
      <pane ySplit="1" topLeftCell="A2" activePane="bottomLeft" state="frozen"/>
      <selection pane="bottomLeft" activeCell="B1" sqref="B1:M165"/>
    </sheetView>
  </sheetViews>
  <sheetFormatPr defaultRowHeight="14.5" x14ac:dyDescent="0.35"/>
  <cols>
    <col min="1" max="1" width="20" bestFit="1" customWidth="1"/>
    <col min="2" max="2" width="9.26953125" bestFit="1" customWidth="1"/>
    <col min="3" max="3" width="6.7265625" bestFit="1" customWidth="1"/>
    <col min="4" max="4" width="12.7265625" bestFit="1" customWidth="1"/>
    <col min="5" max="5" width="11.7265625" bestFit="1" customWidth="1"/>
    <col min="6" max="6" width="15" bestFit="1" customWidth="1"/>
    <col min="7" max="7" width="12.7265625" bestFit="1" customWidth="1"/>
    <col min="8" max="8" width="38.54296875" bestFit="1" customWidth="1"/>
    <col min="9" max="9" width="11.7265625" bestFit="1" customWidth="1"/>
    <col min="10" max="10" width="12.26953125" bestFit="1" customWidth="1"/>
    <col min="11" max="11" width="12.453125" bestFit="1" customWidth="1"/>
    <col min="12" max="12" width="12.81640625" bestFit="1" customWidth="1"/>
    <col min="13" max="13" width="10.26953125" bestFit="1" customWidth="1"/>
  </cols>
  <sheetData>
    <row r="1" spans="1:13" x14ac:dyDescent="0.35">
      <c r="A1" s="1" t="s">
        <v>51</v>
      </c>
      <c r="B1" s="9" t="s">
        <v>33</v>
      </c>
      <c r="C1" s="9" t="s">
        <v>13</v>
      </c>
      <c r="D1" s="9" t="s">
        <v>14</v>
      </c>
      <c r="E1" s="9" t="s">
        <v>15</v>
      </c>
      <c r="F1" s="9" t="s">
        <v>16</v>
      </c>
      <c r="G1" s="10" t="s">
        <v>17</v>
      </c>
      <c r="H1" s="9" t="s">
        <v>18</v>
      </c>
      <c r="I1" s="9" t="s">
        <v>19</v>
      </c>
      <c r="J1" s="9" t="s">
        <v>20</v>
      </c>
      <c r="K1" s="10" t="s">
        <v>21</v>
      </c>
      <c r="L1" s="9" t="s">
        <v>22</v>
      </c>
      <c r="M1" s="9" t="s">
        <v>34</v>
      </c>
    </row>
    <row r="2" spans="1:13" x14ac:dyDescent="0.35">
      <c r="A2" t="str">
        <f>B2&amp;C2</f>
        <v>1JBTBC</v>
      </c>
      <c r="B2" s="9" t="s">
        <v>137</v>
      </c>
      <c r="C2" s="9" t="s">
        <v>9</v>
      </c>
      <c r="D2" s="9" t="s">
        <v>48</v>
      </c>
      <c r="E2" s="9">
        <v>3</v>
      </c>
      <c r="F2" s="9">
        <v>0</v>
      </c>
      <c r="G2" s="10">
        <v>42676.344588692133</v>
      </c>
      <c r="H2" s="11" t="s">
        <v>138</v>
      </c>
      <c r="I2" s="9" t="s">
        <v>23</v>
      </c>
      <c r="J2" s="9" t="s">
        <v>50</v>
      </c>
      <c r="K2" s="10">
        <v>42649.357686192132</v>
      </c>
      <c r="L2" s="9">
        <v>0</v>
      </c>
      <c r="M2" s="9" t="s">
        <v>9</v>
      </c>
    </row>
    <row r="3" spans="1:13" x14ac:dyDescent="0.35">
      <c r="A3" t="str">
        <f t="shared" ref="A3:A27" si="0">B3&amp;C3</f>
        <v>1JBTBX</v>
      </c>
      <c r="B3" s="9" t="s">
        <v>137</v>
      </c>
      <c r="C3" s="9" t="s">
        <v>0</v>
      </c>
      <c r="D3" s="9" t="s">
        <v>24</v>
      </c>
      <c r="E3" s="9">
        <v>3</v>
      </c>
      <c r="F3" s="9">
        <v>0</v>
      </c>
      <c r="G3" s="10">
        <v>42676.344616666669</v>
      </c>
      <c r="H3" s="11" t="s">
        <v>139</v>
      </c>
      <c r="I3" s="9" t="s">
        <v>23</v>
      </c>
      <c r="J3" s="9" t="s">
        <v>50</v>
      </c>
      <c r="K3" s="10">
        <v>42649.357686724536</v>
      </c>
      <c r="L3" s="9">
        <v>0</v>
      </c>
      <c r="M3" s="9" t="s">
        <v>0</v>
      </c>
    </row>
    <row r="4" spans="1:13" x14ac:dyDescent="0.35">
      <c r="A4" t="str">
        <f t="shared" si="0"/>
        <v>1JBTDR</v>
      </c>
      <c r="B4" s="9" t="s">
        <v>137</v>
      </c>
      <c r="C4" s="9" t="s">
        <v>1</v>
      </c>
      <c r="D4" s="9" t="s">
        <v>25</v>
      </c>
      <c r="E4" s="9">
        <v>3</v>
      </c>
      <c r="F4" s="9">
        <v>0</v>
      </c>
      <c r="G4" s="10">
        <v>42676.344616817129</v>
      </c>
      <c r="H4" s="9" t="s">
        <v>140</v>
      </c>
      <c r="I4" s="9" t="s">
        <v>23</v>
      </c>
      <c r="J4" s="9" t="s">
        <v>50</v>
      </c>
      <c r="K4" s="10">
        <v>42649.357686886571</v>
      </c>
      <c r="L4" s="9">
        <v>0</v>
      </c>
      <c r="M4" s="9" t="s">
        <v>1</v>
      </c>
    </row>
    <row r="5" spans="1:13" x14ac:dyDescent="0.35">
      <c r="A5" t="str">
        <f t="shared" si="0"/>
        <v>1JBTFT</v>
      </c>
      <c r="B5" s="9" t="s">
        <v>137</v>
      </c>
      <c r="C5" s="9" t="s">
        <v>3</v>
      </c>
      <c r="D5" s="9" t="s">
        <v>47</v>
      </c>
      <c r="E5" s="9">
        <v>3</v>
      </c>
      <c r="F5" s="9">
        <v>0</v>
      </c>
      <c r="G5" s="10">
        <v>42676.344616932867</v>
      </c>
      <c r="H5" s="9" t="s">
        <v>141</v>
      </c>
      <c r="I5" s="9" t="s">
        <v>23</v>
      </c>
      <c r="J5" s="9" t="s">
        <v>50</v>
      </c>
      <c r="K5" s="10">
        <v>42649.357687002317</v>
      </c>
      <c r="L5" s="9">
        <v>0</v>
      </c>
      <c r="M5" s="9" t="s">
        <v>3</v>
      </c>
    </row>
    <row r="6" spans="1:13" x14ac:dyDescent="0.35">
      <c r="A6" t="str">
        <f t="shared" si="0"/>
        <v>1JBTGA</v>
      </c>
      <c r="B6" s="9" t="s">
        <v>137</v>
      </c>
      <c r="C6" s="9" t="s">
        <v>4</v>
      </c>
      <c r="D6" s="9" t="s">
        <v>26</v>
      </c>
      <c r="E6" s="9">
        <v>3</v>
      </c>
      <c r="F6" s="9">
        <v>0</v>
      </c>
      <c r="G6" s="10">
        <v>42676.344617048613</v>
      </c>
      <c r="H6" s="9" t="s">
        <v>142</v>
      </c>
      <c r="I6" s="9" t="s">
        <v>23</v>
      </c>
      <c r="J6" s="9" t="s">
        <v>50</v>
      </c>
      <c r="K6" s="10">
        <v>42649.357687118056</v>
      </c>
      <c r="L6" s="9">
        <v>0</v>
      </c>
      <c r="M6" s="9" t="s">
        <v>4</v>
      </c>
    </row>
    <row r="7" spans="1:13" x14ac:dyDescent="0.35">
      <c r="A7" t="str">
        <f t="shared" si="0"/>
        <v>1JBTIN</v>
      </c>
      <c r="B7" s="9" t="s">
        <v>137</v>
      </c>
      <c r="C7" s="9" t="s">
        <v>5</v>
      </c>
      <c r="D7" s="9" t="s">
        <v>27</v>
      </c>
      <c r="E7" s="9">
        <v>3</v>
      </c>
      <c r="F7" s="9">
        <v>0</v>
      </c>
      <c r="G7" s="10">
        <v>42676.344618483796</v>
      </c>
      <c r="H7" s="11" t="s">
        <v>143</v>
      </c>
      <c r="I7" s="9" t="s">
        <v>50</v>
      </c>
      <c r="J7" s="9" t="s">
        <v>50</v>
      </c>
      <c r="K7" s="10">
        <v>42676.344618483796</v>
      </c>
      <c r="L7" s="9">
        <v>0</v>
      </c>
      <c r="M7" s="9" t="s">
        <v>5</v>
      </c>
    </row>
    <row r="8" spans="1:13" x14ac:dyDescent="0.35">
      <c r="A8" t="str">
        <f t="shared" si="0"/>
        <v>1JBTLB</v>
      </c>
      <c r="B8" s="9" t="s">
        <v>137</v>
      </c>
      <c r="C8" s="9" t="s">
        <v>6</v>
      </c>
      <c r="D8" s="9" t="s">
        <v>28</v>
      </c>
      <c r="E8" s="9">
        <v>3</v>
      </c>
      <c r="F8" s="9">
        <v>0</v>
      </c>
      <c r="G8" s="10">
        <v>42676.344617210649</v>
      </c>
      <c r="H8" s="9" t="s">
        <v>144</v>
      </c>
      <c r="I8" s="9" t="s">
        <v>23</v>
      </c>
      <c r="J8" s="9" t="s">
        <v>50</v>
      </c>
      <c r="K8" s="10">
        <v>42649.357687268515</v>
      </c>
      <c r="L8" s="9">
        <v>0</v>
      </c>
      <c r="M8" s="9" t="s">
        <v>6</v>
      </c>
    </row>
    <row r="9" spans="1:13" x14ac:dyDescent="0.35">
      <c r="A9" t="str">
        <f t="shared" si="0"/>
        <v>1JBTM</v>
      </c>
      <c r="B9" s="9" t="s">
        <v>137</v>
      </c>
      <c r="C9" s="9" t="s">
        <v>8</v>
      </c>
      <c r="D9" s="9" t="s">
        <v>30</v>
      </c>
      <c r="E9" s="9">
        <v>3</v>
      </c>
      <c r="F9" s="9">
        <v>0</v>
      </c>
      <c r="G9" s="10">
        <v>42676.344617361108</v>
      </c>
      <c r="H9" s="9" t="s">
        <v>145</v>
      </c>
      <c r="I9" s="9" t="s">
        <v>23</v>
      </c>
      <c r="J9" s="9" t="s">
        <v>50</v>
      </c>
      <c r="K9" s="10">
        <v>42649.357687418982</v>
      </c>
      <c r="L9" s="9">
        <v>0</v>
      </c>
      <c r="M9" s="9" t="s">
        <v>29</v>
      </c>
    </row>
    <row r="10" spans="1:13" x14ac:dyDescent="0.35">
      <c r="A10" t="str">
        <f t="shared" si="0"/>
        <v>1JBTPC</v>
      </c>
      <c r="B10" s="9" t="s">
        <v>137</v>
      </c>
      <c r="C10" s="9" t="s">
        <v>2</v>
      </c>
      <c r="D10" s="9" t="s">
        <v>46</v>
      </c>
      <c r="E10" s="9">
        <v>3</v>
      </c>
      <c r="F10" s="9">
        <v>0</v>
      </c>
      <c r="G10" s="10">
        <v>42676.344617476854</v>
      </c>
      <c r="H10" s="9" t="s">
        <v>146</v>
      </c>
      <c r="I10" s="9" t="s">
        <v>23</v>
      </c>
      <c r="J10" s="9" t="s">
        <v>50</v>
      </c>
      <c r="K10" s="10">
        <v>42649.357687581018</v>
      </c>
      <c r="L10" s="9">
        <v>0</v>
      </c>
      <c r="M10" s="9" t="s">
        <v>2</v>
      </c>
    </row>
    <row r="11" spans="1:13" x14ac:dyDescent="0.35">
      <c r="A11" t="str">
        <f t="shared" si="0"/>
        <v>1JBTRL</v>
      </c>
      <c r="B11" s="9" t="s">
        <v>137</v>
      </c>
      <c r="C11" s="9" t="s">
        <v>10</v>
      </c>
      <c r="D11" s="9" t="s">
        <v>31</v>
      </c>
      <c r="E11" s="9">
        <v>3</v>
      </c>
      <c r="F11" s="9">
        <v>0</v>
      </c>
      <c r="G11" s="10">
        <v>42676.344617592593</v>
      </c>
      <c r="H11" s="9" t="s">
        <v>147</v>
      </c>
      <c r="I11" s="9" t="s">
        <v>23</v>
      </c>
      <c r="J11" s="9" t="s">
        <v>50</v>
      </c>
      <c r="K11" s="10">
        <v>42649.357687696756</v>
      </c>
      <c r="L11" s="9">
        <v>0</v>
      </c>
      <c r="M11" s="9" t="s">
        <v>10</v>
      </c>
    </row>
    <row r="12" spans="1:13" x14ac:dyDescent="0.35">
      <c r="A12" t="str">
        <f t="shared" si="0"/>
        <v>1JBTSF</v>
      </c>
      <c r="B12" s="9" t="s">
        <v>137</v>
      </c>
      <c r="C12" s="9" t="s">
        <v>11</v>
      </c>
      <c r="D12" s="9" t="s">
        <v>49</v>
      </c>
      <c r="E12" s="9">
        <v>3</v>
      </c>
      <c r="F12" s="9">
        <v>0</v>
      </c>
      <c r="G12" s="10">
        <v>42676.344617743052</v>
      </c>
      <c r="H12" s="9" t="s">
        <v>148</v>
      </c>
      <c r="I12" s="9" t="s">
        <v>23</v>
      </c>
      <c r="J12" s="9" t="s">
        <v>50</v>
      </c>
      <c r="K12" s="10">
        <v>42649.357687847223</v>
      </c>
      <c r="L12" s="9">
        <v>0</v>
      </c>
      <c r="M12" s="9" t="s">
        <v>11</v>
      </c>
    </row>
    <row r="13" spans="1:13" x14ac:dyDescent="0.35">
      <c r="A13" t="str">
        <f t="shared" si="0"/>
        <v>1JBTST</v>
      </c>
      <c r="B13" s="9" t="s">
        <v>137</v>
      </c>
      <c r="C13" s="9" t="s">
        <v>12</v>
      </c>
      <c r="D13" s="9" t="s">
        <v>32</v>
      </c>
      <c r="E13" s="9">
        <v>2</v>
      </c>
      <c r="F13" s="9">
        <v>0</v>
      </c>
      <c r="G13" s="10">
        <v>43115.513691863423</v>
      </c>
      <c r="H13" s="9" t="s">
        <v>149</v>
      </c>
      <c r="I13" s="9" t="s">
        <v>50</v>
      </c>
      <c r="J13" s="9" t="s">
        <v>50</v>
      </c>
      <c r="K13" s="10">
        <v>43115.513691863423</v>
      </c>
      <c r="L13" s="9">
        <v>0</v>
      </c>
      <c r="M13" s="9" t="s">
        <v>12</v>
      </c>
    </row>
    <row r="14" spans="1:13" x14ac:dyDescent="0.35">
      <c r="A14" t="str">
        <f t="shared" si="0"/>
        <v>ALP1BC</v>
      </c>
      <c r="B14" s="9" t="s">
        <v>150</v>
      </c>
      <c r="C14" s="9" t="s">
        <v>9</v>
      </c>
      <c r="D14" s="9" t="s">
        <v>48</v>
      </c>
      <c r="E14" s="9">
        <v>3</v>
      </c>
      <c r="F14" s="9">
        <v>0</v>
      </c>
      <c r="G14" s="10">
        <v>42755.468458067131</v>
      </c>
      <c r="H14" s="9" t="s">
        <v>151</v>
      </c>
      <c r="I14" s="9" t="s">
        <v>50</v>
      </c>
      <c r="J14" s="9" t="s">
        <v>50</v>
      </c>
      <c r="K14" s="10">
        <v>42755.468458067131</v>
      </c>
      <c r="L14" s="9">
        <v>0</v>
      </c>
      <c r="M14" s="9" t="s">
        <v>9</v>
      </c>
    </row>
    <row r="15" spans="1:13" x14ac:dyDescent="0.35">
      <c r="A15" t="str">
        <f t="shared" si="0"/>
        <v>ALP1BX</v>
      </c>
      <c r="B15" s="9" t="s">
        <v>150</v>
      </c>
      <c r="C15" s="9" t="s">
        <v>0</v>
      </c>
      <c r="D15" s="9" t="s">
        <v>24</v>
      </c>
      <c r="E15" s="9">
        <v>3</v>
      </c>
      <c r="F15" s="9">
        <v>0</v>
      </c>
      <c r="G15" s="10">
        <v>42755.468482835648</v>
      </c>
      <c r="H15" s="9" t="s">
        <v>152</v>
      </c>
      <c r="I15" s="9" t="s">
        <v>50</v>
      </c>
      <c r="J15" s="9" t="s">
        <v>50</v>
      </c>
      <c r="K15" s="10">
        <v>42755.468482835648</v>
      </c>
      <c r="L15" s="9">
        <v>0</v>
      </c>
      <c r="M15" s="9" t="s">
        <v>0</v>
      </c>
    </row>
    <row r="16" spans="1:13" x14ac:dyDescent="0.35">
      <c r="A16" t="str">
        <f t="shared" si="0"/>
        <v>ALP1DR</v>
      </c>
      <c r="B16" s="9" t="s">
        <v>150</v>
      </c>
      <c r="C16" s="9" t="s">
        <v>1</v>
      </c>
      <c r="D16" s="9" t="s">
        <v>25</v>
      </c>
      <c r="E16" s="9">
        <v>3</v>
      </c>
      <c r="F16" s="9">
        <v>0</v>
      </c>
      <c r="G16" s="10">
        <v>42755.468483067132</v>
      </c>
      <c r="H16" s="9" t="s">
        <v>153</v>
      </c>
      <c r="I16" s="9" t="s">
        <v>50</v>
      </c>
      <c r="J16" s="9" t="s">
        <v>50</v>
      </c>
      <c r="K16" s="10">
        <v>42755.468483067132</v>
      </c>
      <c r="L16" s="9">
        <v>0</v>
      </c>
      <c r="M16" s="9" t="s">
        <v>1</v>
      </c>
    </row>
    <row r="17" spans="1:13" x14ac:dyDescent="0.35">
      <c r="A17" t="str">
        <f t="shared" si="0"/>
        <v>ALP1FT</v>
      </c>
      <c r="B17" s="9" t="s">
        <v>150</v>
      </c>
      <c r="C17" s="9" t="s">
        <v>3</v>
      </c>
      <c r="D17" s="9" t="s">
        <v>47</v>
      </c>
      <c r="E17" s="9">
        <v>3</v>
      </c>
      <c r="F17" s="9">
        <v>0</v>
      </c>
      <c r="G17" s="10">
        <v>42755.468483217592</v>
      </c>
      <c r="H17" s="9" t="s">
        <v>154</v>
      </c>
      <c r="I17" s="9" t="s">
        <v>50</v>
      </c>
      <c r="J17" s="9" t="s">
        <v>50</v>
      </c>
      <c r="K17" s="10">
        <v>42755.468483217592</v>
      </c>
      <c r="L17" s="9">
        <v>0</v>
      </c>
      <c r="M17" s="9" t="s">
        <v>3</v>
      </c>
    </row>
    <row r="18" spans="1:13" x14ac:dyDescent="0.35">
      <c r="A18" t="str">
        <f t="shared" si="0"/>
        <v>ALP1GA</v>
      </c>
      <c r="B18" s="9" t="s">
        <v>150</v>
      </c>
      <c r="C18" s="9" t="s">
        <v>4</v>
      </c>
      <c r="D18" s="9" t="s">
        <v>26</v>
      </c>
      <c r="E18" s="9">
        <v>3</v>
      </c>
      <c r="F18" s="9">
        <v>0</v>
      </c>
      <c r="G18" s="10">
        <v>42755.46848333333</v>
      </c>
      <c r="H18" s="9" t="s">
        <v>155</v>
      </c>
      <c r="I18" s="9" t="s">
        <v>50</v>
      </c>
      <c r="J18" s="9" t="s">
        <v>50</v>
      </c>
      <c r="K18" s="10">
        <v>42755.46848333333</v>
      </c>
      <c r="L18" s="9">
        <v>0</v>
      </c>
      <c r="M18" s="9" t="s">
        <v>4</v>
      </c>
    </row>
    <row r="19" spans="1:13" x14ac:dyDescent="0.35">
      <c r="A19" t="str">
        <f t="shared" si="0"/>
        <v>ALP1IN</v>
      </c>
      <c r="B19" s="9" t="s">
        <v>150</v>
      </c>
      <c r="C19" s="9" t="s">
        <v>5</v>
      </c>
      <c r="D19" s="9" t="s">
        <v>27</v>
      </c>
      <c r="E19" s="9">
        <v>3</v>
      </c>
      <c r="F19" s="9">
        <v>0</v>
      </c>
      <c r="G19" s="10">
        <v>42755.468483449076</v>
      </c>
      <c r="H19" s="9" t="s">
        <v>156</v>
      </c>
      <c r="I19" s="9" t="s">
        <v>50</v>
      </c>
      <c r="J19" s="9" t="s">
        <v>50</v>
      </c>
      <c r="K19" s="10">
        <v>42755.468483449076</v>
      </c>
      <c r="L19" s="9">
        <v>0</v>
      </c>
      <c r="M19" s="9" t="s">
        <v>5</v>
      </c>
    </row>
    <row r="20" spans="1:13" x14ac:dyDescent="0.35">
      <c r="A20" t="str">
        <f t="shared" si="0"/>
        <v>ALP1LB</v>
      </c>
      <c r="B20" s="9" t="s">
        <v>150</v>
      </c>
      <c r="C20" s="9" t="s">
        <v>6</v>
      </c>
      <c r="D20" s="9" t="s">
        <v>28</v>
      </c>
      <c r="E20" s="9">
        <v>3</v>
      </c>
      <c r="F20" s="9">
        <v>0</v>
      </c>
      <c r="G20" s="10">
        <v>42755.468483599536</v>
      </c>
      <c r="H20" s="9" t="s">
        <v>157</v>
      </c>
      <c r="I20" s="9" t="s">
        <v>50</v>
      </c>
      <c r="J20" s="9" t="s">
        <v>50</v>
      </c>
      <c r="K20" s="10">
        <v>42755.468483599536</v>
      </c>
      <c r="L20" s="9">
        <v>0</v>
      </c>
      <c r="M20" s="9" t="s">
        <v>6</v>
      </c>
    </row>
    <row r="21" spans="1:13" x14ac:dyDescent="0.35">
      <c r="A21" t="str">
        <f t="shared" si="0"/>
        <v>ALP1M</v>
      </c>
      <c r="B21" s="9" t="s">
        <v>150</v>
      </c>
      <c r="C21" s="9" t="s">
        <v>8</v>
      </c>
      <c r="D21" s="9" t="s">
        <v>30</v>
      </c>
      <c r="E21" s="9">
        <v>3</v>
      </c>
      <c r="F21" s="9">
        <v>0</v>
      </c>
      <c r="G21" s="10">
        <v>42755.4684837963</v>
      </c>
      <c r="H21" s="9" t="s">
        <v>158</v>
      </c>
      <c r="I21" s="9" t="s">
        <v>50</v>
      </c>
      <c r="J21" s="9" t="s">
        <v>50</v>
      </c>
      <c r="K21" s="10">
        <v>42755.4684837963</v>
      </c>
      <c r="L21" s="9">
        <v>0</v>
      </c>
      <c r="M21" s="9" t="s">
        <v>29</v>
      </c>
    </row>
    <row r="22" spans="1:13" x14ac:dyDescent="0.35">
      <c r="A22" t="str">
        <f t="shared" si="0"/>
        <v>ALP1PC</v>
      </c>
      <c r="B22" s="9" t="s">
        <v>150</v>
      </c>
      <c r="C22" s="9" t="s">
        <v>2</v>
      </c>
      <c r="D22" s="9" t="s">
        <v>46</v>
      </c>
      <c r="E22" s="9">
        <v>3</v>
      </c>
      <c r="F22" s="9">
        <v>0</v>
      </c>
      <c r="G22" s="10">
        <v>42755.468483946759</v>
      </c>
      <c r="H22" s="9" t="s">
        <v>159</v>
      </c>
      <c r="I22" s="9" t="s">
        <v>50</v>
      </c>
      <c r="J22" s="9" t="s">
        <v>50</v>
      </c>
      <c r="K22" s="10">
        <v>42755.468483946759</v>
      </c>
      <c r="L22" s="9">
        <v>0</v>
      </c>
      <c r="M22" s="9" t="s">
        <v>2</v>
      </c>
    </row>
    <row r="23" spans="1:13" x14ac:dyDescent="0.35">
      <c r="A23" t="str">
        <f t="shared" si="0"/>
        <v>ALP1RL</v>
      </c>
      <c r="B23" s="9" t="s">
        <v>150</v>
      </c>
      <c r="C23" s="9" t="s">
        <v>10</v>
      </c>
      <c r="D23" s="9" t="s">
        <v>31</v>
      </c>
      <c r="E23" s="9">
        <v>3</v>
      </c>
      <c r="F23" s="9">
        <v>0</v>
      </c>
      <c r="G23" s="10">
        <v>42755.468484062498</v>
      </c>
      <c r="H23" s="9" t="s">
        <v>160</v>
      </c>
      <c r="I23" s="9" t="s">
        <v>50</v>
      </c>
      <c r="J23" s="9" t="s">
        <v>50</v>
      </c>
      <c r="K23" s="10">
        <v>42755.468484062498</v>
      </c>
      <c r="L23" s="9">
        <v>0</v>
      </c>
      <c r="M23" s="9" t="s">
        <v>10</v>
      </c>
    </row>
    <row r="24" spans="1:13" x14ac:dyDescent="0.35">
      <c r="A24" t="str">
        <f t="shared" si="0"/>
        <v>ALP1SF</v>
      </c>
      <c r="B24" s="9" t="s">
        <v>150</v>
      </c>
      <c r="C24" s="9" t="s">
        <v>11</v>
      </c>
      <c r="D24" s="9" t="s">
        <v>49</v>
      </c>
      <c r="E24" s="9">
        <v>3</v>
      </c>
      <c r="F24" s="9">
        <v>0</v>
      </c>
      <c r="G24" s="10">
        <v>42755.468484224541</v>
      </c>
      <c r="H24" s="9" t="s">
        <v>161</v>
      </c>
      <c r="I24" s="9" t="s">
        <v>50</v>
      </c>
      <c r="J24" s="9" t="s">
        <v>50</v>
      </c>
      <c r="K24" s="10">
        <v>42755.468484224541</v>
      </c>
      <c r="L24" s="9">
        <v>0</v>
      </c>
      <c r="M24" s="9" t="s">
        <v>11</v>
      </c>
    </row>
    <row r="25" spans="1:13" x14ac:dyDescent="0.35">
      <c r="A25" t="str">
        <f t="shared" si="0"/>
        <v>ALP1ST</v>
      </c>
      <c r="B25" s="9" t="s">
        <v>150</v>
      </c>
      <c r="C25" s="9" t="s">
        <v>12</v>
      </c>
      <c r="D25" s="9" t="s">
        <v>32</v>
      </c>
      <c r="E25" s="9">
        <v>2</v>
      </c>
      <c r="F25" s="9">
        <v>0</v>
      </c>
      <c r="G25" s="10">
        <v>43115.471856516204</v>
      </c>
      <c r="H25" s="9" t="s">
        <v>162</v>
      </c>
      <c r="I25" s="9" t="s">
        <v>50</v>
      </c>
      <c r="J25" s="9" t="s">
        <v>50</v>
      </c>
      <c r="K25" s="10">
        <v>43115.471856516204</v>
      </c>
      <c r="L25" s="9">
        <v>0</v>
      </c>
      <c r="M25" s="9" t="s">
        <v>12</v>
      </c>
    </row>
    <row r="26" spans="1:13" x14ac:dyDescent="0.35">
      <c r="A26" t="str">
        <f t="shared" si="0"/>
        <v>BAN1BX</v>
      </c>
      <c r="B26" s="9" t="s">
        <v>163</v>
      </c>
      <c r="C26" s="9" t="s">
        <v>0</v>
      </c>
      <c r="D26" s="9" t="s">
        <v>24</v>
      </c>
      <c r="E26" s="9">
        <v>3</v>
      </c>
      <c r="F26" s="9">
        <v>0</v>
      </c>
      <c r="G26" s="10">
        <v>43165.329918136573</v>
      </c>
      <c r="H26" s="9" t="s">
        <v>164</v>
      </c>
      <c r="I26" s="9" t="s">
        <v>50</v>
      </c>
      <c r="J26" s="9" t="s">
        <v>50</v>
      </c>
      <c r="K26" s="10">
        <v>43165.329918136573</v>
      </c>
      <c r="L26" s="9">
        <v>0</v>
      </c>
      <c r="M26" s="9" t="s">
        <v>0</v>
      </c>
    </row>
    <row r="27" spans="1:13" x14ac:dyDescent="0.35">
      <c r="A27" t="str">
        <f t="shared" si="0"/>
        <v>BAN1DR</v>
      </c>
      <c r="B27" s="9" t="s">
        <v>163</v>
      </c>
      <c r="C27" s="9" t="s">
        <v>1</v>
      </c>
      <c r="D27" s="9" t="s">
        <v>25</v>
      </c>
      <c r="E27" s="9">
        <v>3</v>
      </c>
      <c r="F27" s="9">
        <v>0</v>
      </c>
      <c r="G27" s="10">
        <v>43165.329919062497</v>
      </c>
      <c r="H27" s="9" t="s">
        <v>165</v>
      </c>
      <c r="I27" s="9" t="s">
        <v>50</v>
      </c>
      <c r="J27" s="9" t="s">
        <v>50</v>
      </c>
      <c r="K27" s="10">
        <v>43165.329919062497</v>
      </c>
      <c r="L27" s="9">
        <v>0</v>
      </c>
      <c r="M27" s="9" t="s">
        <v>1</v>
      </c>
    </row>
    <row r="28" spans="1:13" x14ac:dyDescent="0.35">
      <c r="A28" t="str">
        <f t="shared" ref="A28:A91" si="1">B28&amp;C28</f>
        <v>BAN1FT</v>
      </c>
      <c r="B28" s="9" t="s">
        <v>163</v>
      </c>
      <c r="C28" s="9" t="s">
        <v>3</v>
      </c>
      <c r="D28" s="9" t="s">
        <v>47</v>
      </c>
      <c r="E28" s="9">
        <v>3</v>
      </c>
      <c r="F28" s="9">
        <v>0</v>
      </c>
      <c r="G28" s="10">
        <v>43165.329919212963</v>
      </c>
      <c r="H28" s="9" t="s">
        <v>166</v>
      </c>
      <c r="I28" s="9" t="s">
        <v>50</v>
      </c>
      <c r="J28" s="9" t="s">
        <v>50</v>
      </c>
      <c r="K28" s="10">
        <v>43165.329919212963</v>
      </c>
      <c r="L28" s="9">
        <v>0</v>
      </c>
      <c r="M28" s="9" t="s">
        <v>3</v>
      </c>
    </row>
    <row r="29" spans="1:13" x14ac:dyDescent="0.35">
      <c r="A29" t="str">
        <f t="shared" si="1"/>
        <v>BAN1GA</v>
      </c>
      <c r="B29" s="9" t="s">
        <v>163</v>
      </c>
      <c r="C29" s="9" t="s">
        <v>4</v>
      </c>
      <c r="D29" s="9" t="s">
        <v>26</v>
      </c>
      <c r="E29" s="9">
        <v>3</v>
      </c>
      <c r="F29" s="9">
        <v>0</v>
      </c>
      <c r="G29" s="10">
        <v>43165.329919363423</v>
      </c>
      <c r="H29" s="9" t="s">
        <v>167</v>
      </c>
      <c r="I29" s="9" t="s">
        <v>50</v>
      </c>
      <c r="J29" s="9" t="s">
        <v>50</v>
      </c>
      <c r="K29" s="10">
        <v>43165.329919363423</v>
      </c>
      <c r="L29" s="9">
        <v>0</v>
      </c>
      <c r="M29" s="9" t="s">
        <v>4</v>
      </c>
    </row>
    <row r="30" spans="1:13" x14ac:dyDescent="0.35">
      <c r="A30" t="str">
        <f t="shared" si="1"/>
        <v>BAN1IN</v>
      </c>
      <c r="B30" s="9" t="s">
        <v>163</v>
      </c>
      <c r="C30" s="9" t="s">
        <v>5</v>
      </c>
      <c r="D30" s="9" t="s">
        <v>27</v>
      </c>
      <c r="E30" s="9">
        <v>3</v>
      </c>
      <c r="F30" s="9">
        <v>0</v>
      </c>
      <c r="G30" s="10">
        <v>43165.329919525466</v>
      </c>
      <c r="H30" s="9" t="s">
        <v>168</v>
      </c>
      <c r="I30" s="9" t="s">
        <v>50</v>
      </c>
      <c r="J30" s="9" t="s">
        <v>50</v>
      </c>
      <c r="K30" s="10">
        <v>43165.329919525466</v>
      </c>
      <c r="L30" s="9">
        <v>0</v>
      </c>
      <c r="M30" s="9" t="s">
        <v>5</v>
      </c>
    </row>
    <row r="31" spans="1:13" x14ac:dyDescent="0.35">
      <c r="A31" t="str">
        <f t="shared" si="1"/>
        <v>BAN1LB</v>
      </c>
      <c r="B31" s="9" t="s">
        <v>163</v>
      </c>
      <c r="C31" s="9" t="s">
        <v>6</v>
      </c>
      <c r="D31" s="9" t="s">
        <v>28</v>
      </c>
      <c r="E31" s="9">
        <v>3</v>
      </c>
      <c r="F31" s="9">
        <v>0</v>
      </c>
      <c r="G31" s="10">
        <v>43165.329919675925</v>
      </c>
      <c r="H31" s="9" t="s">
        <v>169</v>
      </c>
      <c r="I31" s="9" t="s">
        <v>50</v>
      </c>
      <c r="J31" s="9" t="s">
        <v>50</v>
      </c>
      <c r="K31" s="10">
        <v>43165.329919675925</v>
      </c>
      <c r="L31" s="9">
        <v>0</v>
      </c>
      <c r="M31" s="9" t="s">
        <v>6</v>
      </c>
    </row>
    <row r="32" spans="1:13" x14ac:dyDescent="0.35">
      <c r="A32" t="str">
        <f t="shared" si="1"/>
        <v>BAN1M</v>
      </c>
      <c r="B32" s="9" t="s">
        <v>163</v>
      </c>
      <c r="C32" s="9" t="s">
        <v>8</v>
      </c>
      <c r="D32" s="9" t="s">
        <v>30</v>
      </c>
      <c r="E32" s="9">
        <v>3</v>
      </c>
      <c r="F32" s="9">
        <v>0</v>
      </c>
      <c r="G32" s="10">
        <v>43165.329919872682</v>
      </c>
      <c r="H32" s="9" t="s">
        <v>170</v>
      </c>
      <c r="I32" s="9" t="s">
        <v>50</v>
      </c>
      <c r="J32" s="9" t="s">
        <v>50</v>
      </c>
      <c r="K32" s="10">
        <v>43165.329919872682</v>
      </c>
      <c r="L32" s="9">
        <v>0</v>
      </c>
      <c r="M32" s="9" t="s">
        <v>29</v>
      </c>
    </row>
    <row r="33" spans="1:13" x14ac:dyDescent="0.35">
      <c r="A33" t="str">
        <f t="shared" si="1"/>
        <v>BAN1PC</v>
      </c>
      <c r="B33" s="9" t="s">
        <v>163</v>
      </c>
      <c r="C33" s="9" t="s">
        <v>2</v>
      </c>
      <c r="D33" s="9" t="s">
        <v>46</v>
      </c>
      <c r="E33" s="9">
        <v>3</v>
      </c>
      <c r="F33" s="9">
        <v>0</v>
      </c>
      <c r="G33" s="10">
        <v>43165.329919988428</v>
      </c>
      <c r="H33" s="9" t="s">
        <v>171</v>
      </c>
      <c r="I33" s="9" t="s">
        <v>50</v>
      </c>
      <c r="J33" s="9" t="s">
        <v>50</v>
      </c>
      <c r="K33" s="10">
        <v>43165.329919988428</v>
      </c>
      <c r="L33" s="9">
        <v>0</v>
      </c>
      <c r="M33" s="9" t="s">
        <v>2</v>
      </c>
    </row>
    <row r="34" spans="1:13" x14ac:dyDescent="0.35">
      <c r="A34" t="str">
        <f t="shared" si="1"/>
        <v>BAN1RL</v>
      </c>
      <c r="B34" s="9" t="s">
        <v>163</v>
      </c>
      <c r="C34" s="9" t="s">
        <v>10</v>
      </c>
      <c r="D34" s="9" t="s">
        <v>31</v>
      </c>
      <c r="E34" s="9">
        <v>3</v>
      </c>
      <c r="F34" s="9">
        <v>0</v>
      </c>
      <c r="G34" s="10">
        <v>43165.329920104166</v>
      </c>
      <c r="H34" s="11" t="s">
        <v>172</v>
      </c>
      <c r="I34" s="9" t="s">
        <v>50</v>
      </c>
      <c r="J34" s="9" t="s">
        <v>50</v>
      </c>
      <c r="K34" s="10">
        <v>43165.329920104166</v>
      </c>
      <c r="L34" s="9">
        <v>0</v>
      </c>
      <c r="M34" s="9" t="s">
        <v>10</v>
      </c>
    </row>
    <row r="35" spans="1:13" x14ac:dyDescent="0.35">
      <c r="A35" t="str">
        <f t="shared" si="1"/>
        <v>BAN1SF</v>
      </c>
      <c r="B35" s="9" t="s">
        <v>163</v>
      </c>
      <c r="C35" s="9" t="s">
        <v>11</v>
      </c>
      <c r="D35" s="9" t="s">
        <v>49</v>
      </c>
      <c r="E35" s="9">
        <v>3</v>
      </c>
      <c r="F35" s="9">
        <v>0</v>
      </c>
      <c r="G35" s="10">
        <v>43165.329920254633</v>
      </c>
      <c r="H35" s="9" t="s">
        <v>173</v>
      </c>
      <c r="I35" s="9" t="s">
        <v>50</v>
      </c>
      <c r="J35" s="9" t="s">
        <v>50</v>
      </c>
      <c r="K35" s="10">
        <v>43165.329920254633</v>
      </c>
      <c r="L35" s="9">
        <v>0</v>
      </c>
      <c r="M35" s="9" t="s">
        <v>11</v>
      </c>
    </row>
    <row r="36" spans="1:13" x14ac:dyDescent="0.35">
      <c r="A36" t="str">
        <f t="shared" si="1"/>
        <v>BAN1ST</v>
      </c>
      <c r="B36" s="9" t="s">
        <v>163</v>
      </c>
      <c r="C36" s="9" t="s">
        <v>12</v>
      </c>
      <c r="D36" s="9" t="s">
        <v>32</v>
      </c>
      <c r="E36" s="9">
        <v>2</v>
      </c>
      <c r="F36" s="9">
        <v>0</v>
      </c>
      <c r="G36" s="10">
        <v>43165.329920370372</v>
      </c>
      <c r="H36" s="9" t="s">
        <v>174</v>
      </c>
      <c r="I36" s="9" t="s">
        <v>50</v>
      </c>
      <c r="J36" s="9" t="s">
        <v>50</v>
      </c>
      <c r="K36" s="10">
        <v>43165.329920370372</v>
      </c>
      <c r="L36" s="9">
        <v>0</v>
      </c>
      <c r="M36" s="9" t="s">
        <v>12</v>
      </c>
    </row>
    <row r="37" spans="1:13" x14ac:dyDescent="0.35">
      <c r="A37" t="str">
        <f t="shared" si="1"/>
        <v>CHA1BX</v>
      </c>
      <c r="B37" s="9" t="s">
        <v>175</v>
      </c>
      <c r="C37" s="9" t="s">
        <v>0</v>
      </c>
      <c r="D37" s="9" t="s">
        <v>24</v>
      </c>
      <c r="E37" s="9">
        <v>3</v>
      </c>
      <c r="F37" s="9">
        <v>0</v>
      </c>
      <c r="G37" s="10">
        <v>43165.329918136573</v>
      </c>
      <c r="H37" s="9" t="s">
        <v>176</v>
      </c>
      <c r="I37" s="9" t="s">
        <v>50</v>
      </c>
      <c r="J37" s="9" t="s">
        <v>50</v>
      </c>
      <c r="K37" s="10">
        <v>43165.329918136573</v>
      </c>
      <c r="L37" s="9">
        <v>0</v>
      </c>
      <c r="M37" s="9" t="s">
        <v>0</v>
      </c>
    </row>
    <row r="38" spans="1:13" x14ac:dyDescent="0.35">
      <c r="A38" t="str">
        <f t="shared" si="1"/>
        <v>CHA1DR</v>
      </c>
      <c r="B38" s="9" t="s">
        <v>175</v>
      </c>
      <c r="C38" s="9" t="s">
        <v>1</v>
      </c>
      <c r="D38" s="9" t="s">
        <v>25</v>
      </c>
      <c r="E38" s="9">
        <v>3</v>
      </c>
      <c r="F38" s="9">
        <v>0</v>
      </c>
      <c r="G38" s="10">
        <v>43165.329919062497</v>
      </c>
      <c r="H38" s="9" t="s">
        <v>177</v>
      </c>
      <c r="I38" s="9" t="s">
        <v>50</v>
      </c>
      <c r="J38" s="9" t="s">
        <v>50</v>
      </c>
      <c r="K38" s="10">
        <v>43165.329919062497</v>
      </c>
      <c r="L38" s="9">
        <v>0</v>
      </c>
      <c r="M38" s="9" t="s">
        <v>1</v>
      </c>
    </row>
    <row r="39" spans="1:13" x14ac:dyDescent="0.35">
      <c r="A39" t="str">
        <f t="shared" si="1"/>
        <v>CHA1FT</v>
      </c>
      <c r="B39" s="9" t="s">
        <v>175</v>
      </c>
      <c r="C39" s="9" t="s">
        <v>3</v>
      </c>
      <c r="D39" s="9" t="s">
        <v>47</v>
      </c>
      <c r="E39" s="9">
        <v>3</v>
      </c>
      <c r="F39" s="9">
        <v>0</v>
      </c>
      <c r="G39" s="10">
        <v>43165.329919212963</v>
      </c>
      <c r="H39" s="9" t="s">
        <v>178</v>
      </c>
      <c r="I39" s="9" t="s">
        <v>50</v>
      </c>
      <c r="J39" s="9" t="s">
        <v>50</v>
      </c>
      <c r="K39" s="10">
        <v>43165.329919212963</v>
      </c>
      <c r="L39" s="9">
        <v>0</v>
      </c>
      <c r="M39" s="9" t="s">
        <v>3</v>
      </c>
    </row>
    <row r="40" spans="1:13" x14ac:dyDescent="0.35">
      <c r="A40" t="str">
        <f t="shared" si="1"/>
        <v>CHA1GA</v>
      </c>
      <c r="B40" s="9" t="s">
        <v>175</v>
      </c>
      <c r="C40" s="9" t="s">
        <v>4</v>
      </c>
      <c r="D40" s="9" t="s">
        <v>26</v>
      </c>
      <c r="E40" s="9">
        <v>3</v>
      </c>
      <c r="F40" s="9">
        <v>0</v>
      </c>
      <c r="G40" s="10">
        <v>43165.329919363423</v>
      </c>
      <c r="H40" s="9" t="s">
        <v>179</v>
      </c>
      <c r="I40" s="9" t="s">
        <v>50</v>
      </c>
      <c r="J40" s="9" t="s">
        <v>50</v>
      </c>
      <c r="K40" s="10">
        <v>43165.329919363423</v>
      </c>
      <c r="L40" s="9">
        <v>0</v>
      </c>
      <c r="M40" s="9" t="s">
        <v>4</v>
      </c>
    </row>
    <row r="41" spans="1:13" x14ac:dyDescent="0.35">
      <c r="A41" t="str">
        <f t="shared" si="1"/>
        <v>CHA1IN</v>
      </c>
      <c r="B41" s="9" t="s">
        <v>175</v>
      </c>
      <c r="C41" s="9" t="s">
        <v>5</v>
      </c>
      <c r="D41" s="9" t="s">
        <v>27</v>
      </c>
      <c r="E41" s="9">
        <v>3</v>
      </c>
      <c r="F41" s="9">
        <v>0</v>
      </c>
      <c r="G41" s="10">
        <v>43165.329919525466</v>
      </c>
      <c r="H41" s="9" t="s">
        <v>180</v>
      </c>
      <c r="I41" s="9" t="s">
        <v>50</v>
      </c>
      <c r="J41" s="9" t="s">
        <v>50</v>
      </c>
      <c r="K41" s="10">
        <v>43165.329919525466</v>
      </c>
      <c r="L41" s="9">
        <v>0</v>
      </c>
      <c r="M41" s="9" t="s">
        <v>5</v>
      </c>
    </row>
    <row r="42" spans="1:13" x14ac:dyDescent="0.35">
      <c r="A42" t="str">
        <f t="shared" si="1"/>
        <v>CHA1LB</v>
      </c>
      <c r="B42" s="9" t="s">
        <v>175</v>
      </c>
      <c r="C42" s="9" t="s">
        <v>6</v>
      </c>
      <c r="D42" s="9" t="s">
        <v>28</v>
      </c>
      <c r="E42" s="9">
        <v>3</v>
      </c>
      <c r="F42" s="9">
        <v>0</v>
      </c>
      <c r="G42" s="10">
        <v>43165.329919675925</v>
      </c>
      <c r="H42" s="9" t="s">
        <v>181</v>
      </c>
      <c r="I42" s="9" t="s">
        <v>50</v>
      </c>
      <c r="J42" s="9" t="s">
        <v>50</v>
      </c>
      <c r="K42" s="10">
        <v>43165.329919675925</v>
      </c>
      <c r="L42" s="9">
        <v>0</v>
      </c>
      <c r="M42" s="9" t="s">
        <v>6</v>
      </c>
    </row>
    <row r="43" spans="1:13" x14ac:dyDescent="0.35">
      <c r="A43" t="str">
        <f t="shared" si="1"/>
        <v>CHA1M</v>
      </c>
      <c r="B43" s="9" t="s">
        <v>175</v>
      </c>
      <c r="C43" s="9" t="s">
        <v>8</v>
      </c>
      <c r="D43" s="9" t="s">
        <v>30</v>
      </c>
      <c r="E43" s="9">
        <v>3</v>
      </c>
      <c r="F43" s="9">
        <v>0</v>
      </c>
      <c r="G43" s="10">
        <v>43165.329919872682</v>
      </c>
      <c r="H43" s="9" t="s">
        <v>182</v>
      </c>
      <c r="I43" s="9" t="s">
        <v>50</v>
      </c>
      <c r="J43" s="9" t="s">
        <v>50</v>
      </c>
      <c r="K43" s="10">
        <v>43165.329919872682</v>
      </c>
      <c r="L43" s="9">
        <v>0</v>
      </c>
      <c r="M43" s="9" t="s">
        <v>29</v>
      </c>
    </row>
    <row r="44" spans="1:13" x14ac:dyDescent="0.35">
      <c r="A44" t="str">
        <f t="shared" si="1"/>
        <v>CHA1PC</v>
      </c>
      <c r="B44" s="9" t="s">
        <v>175</v>
      </c>
      <c r="C44" s="9" t="s">
        <v>2</v>
      </c>
      <c r="D44" s="9" t="s">
        <v>46</v>
      </c>
      <c r="E44" s="9">
        <v>3</v>
      </c>
      <c r="F44" s="9">
        <v>0</v>
      </c>
      <c r="G44" s="10">
        <v>43165.329919988428</v>
      </c>
      <c r="H44" s="9" t="s">
        <v>183</v>
      </c>
      <c r="I44" s="9" t="s">
        <v>50</v>
      </c>
      <c r="J44" s="9" t="s">
        <v>50</v>
      </c>
      <c r="K44" s="10">
        <v>43165.329919988428</v>
      </c>
      <c r="L44" s="9">
        <v>0</v>
      </c>
      <c r="M44" s="9" t="s">
        <v>2</v>
      </c>
    </row>
    <row r="45" spans="1:13" x14ac:dyDescent="0.35">
      <c r="A45" t="str">
        <f t="shared" si="1"/>
        <v>CHA1RL</v>
      </c>
      <c r="B45" s="9" t="s">
        <v>175</v>
      </c>
      <c r="C45" s="9" t="s">
        <v>10</v>
      </c>
      <c r="D45" s="9" t="s">
        <v>31</v>
      </c>
      <c r="E45" s="9">
        <v>3</v>
      </c>
      <c r="F45" s="9">
        <v>0</v>
      </c>
      <c r="G45" s="10">
        <v>43165.329920104166</v>
      </c>
      <c r="H45" s="9" t="s">
        <v>184</v>
      </c>
      <c r="I45" s="9" t="s">
        <v>50</v>
      </c>
      <c r="J45" s="9" t="s">
        <v>50</v>
      </c>
      <c r="K45" s="10">
        <v>43165.329920104166</v>
      </c>
      <c r="L45" s="9">
        <v>0</v>
      </c>
      <c r="M45" s="9" t="s">
        <v>10</v>
      </c>
    </row>
    <row r="46" spans="1:13" x14ac:dyDescent="0.35">
      <c r="A46" t="str">
        <f t="shared" si="1"/>
        <v>CHA1SF</v>
      </c>
      <c r="B46" s="9" t="s">
        <v>175</v>
      </c>
      <c r="C46" s="9" t="s">
        <v>11</v>
      </c>
      <c r="D46" s="9" t="s">
        <v>49</v>
      </c>
      <c r="E46" s="9">
        <v>3</v>
      </c>
      <c r="F46" s="9">
        <v>0</v>
      </c>
      <c r="G46" s="10">
        <v>43165.329920254633</v>
      </c>
      <c r="H46" s="9" t="s">
        <v>185</v>
      </c>
      <c r="I46" s="9" t="s">
        <v>50</v>
      </c>
      <c r="J46" s="9" t="s">
        <v>50</v>
      </c>
      <c r="K46" s="10">
        <v>43165.329920254633</v>
      </c>
      <c r="L46" s="9">
        <v>0</v>
      </c>
      <c r="M46" s="9" t="s">
        <v>11</v>
      </c>
    </row>
    <row r="47" spans="1:13" x14ac:dyDescent="0.35">
      <c r="A47" t="str">
        <f t="shared" si="1"/>
        <v>CHA1ST</v>
      </c>
      <c r="B47" s="9" t="s">
        <v>175</v>
      </c>
      <c r="C47" s="9" t="s">
        <v>12</v>
      </c>
      <c r="D47" s="9" t="s">
        <v>32</v>
      </c>
      <c r="E47" s="9">
        <v>2</v>
      </c>
      <c r="F47" s="9">
        <v>0</v>
      </c>
      <c r="G47" s="10">
        <v>43165.329920370372</v>
      </c>
      <c r="H47" s="9" t="s">
        <v>186</v>
      </c>
      <c r="I47" s="9" t="s">
        <v>50</v>
      </c>
      <c r="J47" s="9" t="s">
        <v>50</v>
      </c>
      <c r="K47" s="10">
        <v>43165.329920370372</v>
      </c>
      <c r="L47" s="9">
        <v>0</v>
      </c>
      <c r="M47" s="9" t="s">
        <v>12</v>
      </c>
    </row>
    <row r="48" spans="1:13" x14ac:dyDescent="0.35">
      <c r="A48" t="str">
        <f t="shared" si="1"/>
        <v>CORPPC</v>
      </c>
      <c r="B48" s="9" t="s">
        <v>187</v>
      </c>
      <c r="C48" s="9" t="s">
        <v>2</v>
      </c>
      <c r="D48" s="9" t="s">
        <v>46</v>
      </c>
      <c r="E48" s="9">
        <v>3</v>
      </c>
      <c r="F48" s="9">
        <v>0</v>
      </c>
      <c r="G48" s="10">
        <v>43243.310679861112</v>
      </c>
      <c r="H48" s="9" t="s">
        <v>188</v>
      </c>
      <c r="I48" s="9" t="s">
        <v>50</v>
      </c>
      <c r="J48" s="9" t="s">
        <v>50</v>
      </c>
      <c r="K48" s="10">
        <v>43243.310679861112</v>
      </c>
      <c r="L48" s="9">
        <v>0</v>
      </c>
      <c r="M48" s="9" t="s">
        <v>2</v>
      </c>
    </row>
    <row r="49" spans="1:13" x14ac:dyDescent="0.35">
      <c r="A49" t="str">
        <f t="shared" si="1"/>
        <v>FHQ1PC</v>
      </c>
      <c r="B49" s="9" t="s">
        <v>189</v>
      </c>
      <c r="C49" s="9" t="s">
        <v>2</v>
      </c>
      <c r="D49" s="9" t="s">
        <v>46</v>
      </c>
      <c r="E49" s="9">
        <v>2</v>
      </c>
      <c r="F49" s="9">
        <v>0</v>
      </c>
      <c r="G49" s="10">
        <v>43243.586704895832</v>
      </c>
      <c r="H49" s="9" t="s">
        <v>190</v>
      </c>
      <c r="I49" s="9" t="s">
        <v>50</v>
      </c>
      <c r="J49" s="9" t="s">
        <v>50</v>
      </c>
      <c r="K49" s="10">
        <v>43243.586704895832</v>
      </c>
      <c r="L49" s="9">
        <v>0</v>
      </c>
      <c r="M49" s="9" t="s">
        <v>2</v>
      </c>
    </row>
    <row r="50" spans="1:13" x14ac:dyDescent="0.35">
      <c r="A50" t="str">
        <f t="shared" si="1"/>
        <v>HON1BX</v>
      </c>
      <c r="B50" s="9" t="s">
        <v>191</v>
      </c>
      <c r="C50" s="9" t="s">
        <v>0</v>
      </c>
      <c r="D50" s="9" t="s">
        <v>24</v>
      </c>
      <c r="E50" s="9">
        <v>3</v>
      </c>
      <c r="F50" s="9">
        <v>0</v>
      </c>
      <c r="G50" s="10">
        <v>43165.329918136573</v>
      </c>
      <c r="H50" s="9" t="s">
        <v>192</v>
      </c>
      <c r="I50" s="9" t="s">
        <v>50</v>
      </c>
      <c r="J50" s="9" t="s">
        <v>50</v>
      </c>
      <c r="K50" s="10">
        <v>43165.329918136573</v>
      </c>
      <c r="L50" s="9">
        <v>0</v>
      </c>
      <c r="M50" s="9" t="s">
        <v>0</v>
      </c>
    </row>
    <row r="51" spans="1:13" x14ac:dyDescent="0.35">
      <c r="A51" t="str">
        <f t="shared" si="1"/>
        <v>HON1DR</v>
      </c>
      <c r="B51" s="9" t="s">
        <v>191</v>
      </c>
      <c r="C51" s="9" t="s">
        <v>1</v>
      </c>
      <c r="D51" s="9" t="s">
        <v>25</v>
      </c>
      <c r="E51" s="9">
        <v>3</v>
      </c>
      <c r="F51" s="9">
        <v>0</v>
      </c>
      <c r="G51" s="10">
        <v>43165.329919062497</v>
      </c>
      <c r="H51" s="9" t="s">
        <v>193</v>
      </c>
      <c r="I51" s="9" t="s">
        <v>50</v>
      </c>
      <c r="J51" s="9" t="s">
        <v>50</v>
      </c>
      <c r="K51" s="10">
        <v>43165.329919062497</v>
      </c>
      <c r="L51" s="9">
        <v>0</v>
      </c>
      <c r="M51" s="9" t="s">
        <v>1</v>
      </c>
    </row>
    <row r="52" spans="1:13" x14ac:dyDescent="0.35">
      <c r="A52" t="str">
        <f t="shared" si="1"/>
        <v>HON1FT</v>
      </c>
      <c r="B52" s="9" t="s">
        <v>191</v>
      </c>
      <c r="C52" s="9" t="s">
        <v>3</v>
      </c>
      <c r="D52" s="9" t="s">
        <v>47</v>
      </c>
      <c r="E52" s="9">
        <v>3</v>
      </c>
      <c r="F52" s="9">
        <v>0</v>
      </c>
      <c r="G52" s="10">
        <v>43165.329919212963</v>
      </c>
      <c r="H52" s="9" t="s">
        <v>194</v>
      </c>
      <c r="I52" s="9" t="s">
        <v>50</v>
      </c>
      <c r="J52" s="9" t="s">
        <v>50</v>
      </c>
      <c r="K52" s="10">
        <v>43165.329919212963</v>
      </c>
      <c r="L52" s="9">
        <v>0</v>
      </c>
      <c r="M52" s="9" t="s">
        <v>3</v>
      </c>
    </row>
    <row r="53" spans="1:13" x14ac:dyDescent="0.35">
      <c r="A53" t="str">
        <f t="shared" si="1"/>
        <v>HON1GA</v>
      </c>
      <c r="B53" s="9" t="s">
        <v>191</v>
      </c>
      <c r="C53" s="9" t="s">
        <v>4</v>
      </c>
      <c r="D53" s="9" t="s">
        <v>26</v>
      </c>
      <c r="E53" s="9">
        <v>3</v>
      </c>
      <c r="F53" s="9">
        <v>0</v>
      </c>
      <c r="G53" s="10">
        <v>43165.329919363423</v>
      </c>
      <c r="H53" s="9" t="s">
        <v>195</v>
      </c>
      <c r="I53" s="9" t="s">
        <v>50</v>
      </c>
      <c r="J53" s="9" t="s">
        <v>50</v>
      </c>
      <c r="K53" s="10">
        <v>43165.329919363423</v>
      </c>
      <c r="L53" s="9">
        <v>0</v>
      </c>
      <c r="M53" s="9" t="s">
        <v>4</v>
      </c>
    </row>
    <row r="54" spans="1:13" x14ac:dyDescent="0.35">
      <c r="A54" t="str">
        <f t="shared" si="1"/>
        <v>HON1IN</v>
      </c>
      <c r="B54" s="9" t="s">
        <v>191</v>
      </c>
      <c r="C54" s="9" t="s">
        <v>5</v>
      </c>
      <c r="D54" s="9" t="s">
        <v>27</v>
      </c>
      <c r="E54" s="9">
        <v>3</v>
      </c>
      <c r="F54" s="9">
        <v>0</v>
      </c>
      <c r="G54" s="10">
        <v>43165.329919525466</v>
      </c>
      <c r="H54" s="9" t="s">
        <v>196</v>
      </c>
      <c r="I54" s="9" t="s">
        <v>50</v>
      </c>
      <c r="J54" s="9" t="s">
        <v>50</v>
      </c>
      <c r="K54" s="10">
        <v>43165.329919525466</v>
      </c>
      <c r="L54" s="9">
        <v>0</v>
      </c>
      <c r="M54" s="9" t="s">
        <v>5</v>
      </c>
    </row>
    <row r="55" spans="1:13" x14ac:dyDescent="0.35">
      <c r="A55" t="str">
        <f t="shared" si="1"/>
        <v>HON1KG</v>
      </c>
      <c r="B55" s="9" t="s">
        <v>191</v>
      </c>
      <c r="C55" s="9" t="s">
        <v>53</v>
      </c>
      <c r="D55" s="9" t="s">
        <v>197</v>
      </c>
      <c r="E55" s="9">
        <v>2</v>
      </c>
      <c r="F55" s="9">
        <v>0</v>
      </c>
      <c r="G55" s="10">
        <v>43409.731377118056</v>
      </c>
      <c r="H55" s="9" t="s">
        <v>198</v>
      </c>
      <c r="I55" s="9" t="s">
        <v>50</v>
      </c>
      <c r="J55" s="9" t="s">
        <v>50</v>
      </c>
      <c r="K55" s="10">
        <v>43409.731377118056</v>
      </c>
      <c r="L55" s="9">
        <v>0</v>
      </c>
      <c r="M55" s="9" t="s">
        <v>53</v>
      </c>
    </row>
    <row r="56" spans="1:13" x14ac:dyDescent="0.35">
      <c r="A56" t="str">
        <f t="shared" si="1"/>
        <v>HON1LB</v>
      </c>
      <c r="B56" s="9" t="s">
        <v>191</v>
      </c>
      <c r="C56" s="9" t="s">
        <v>6</v>
      </c>
      <c r="D56" s="9" t="s">
        <v>28</v>
      </c>
      <c r="E56" s="9">
        <v>3</v>
      </c>
      <c r="F56" s="9">
        <v>0</v>
      </c>
      <c r="G56" s="10">
        <v>43165.329919675925</v>
      </c>
      <c r="H56" s="9" t="s">
        <v>199</v>
      </c>
      <c r="I56" s="9" t="s">
        <v>50</v>
      </c>
      <c r="J56" s="9" t="s">
        <v>50</v>
      </c>
      <c r="K56" s="10">
        <v>43165.329919675925</v>
      </c>
      <c r="L56" s="9">
        <v>0</v>
      </c>
      <c r="M56" s="9" t="s">
        <v>6</v>
      </c>
    </row>
    <row r="57" spans="1:13" x14ac:dyDescent="0.35">
      <c r="A57" t="str">
        <f t="shared" si="1"/>
        <v>HON1LT</v>
      </c>
      <c r="B57" s="9" t="s">
        <v>191</v>
      </c>
      <c r="C57" s="9" t="s">
        <v>7</v>
      </c>
      <c r="D57" s="9" t="s">
        <v>200</v>
      </c>
      <c r="E57" s="9">
        <v>2</v>
      </c>
      <c r="F57" s="9">
        <v>0</v>
      </c>
      <c r="G57" s="10">
        <v>43409.731377465279</v>
      </c>
      <c r="H57" s="9" t="s">
        <v>201</v>
      </c>
      <c r="I57" s="9" t="s">
        <v>50</v>
      </c>
      <c r="J57" s="9" t="s">
        <v>50</v>
      </c>
      <c r="K57" s="10">
        <v>43409.731377465279</v>
      </c>
      <c r="L57" s="9">
        <v>0</v>
      </c>
      <c r="M57" s="9" t="s">
        <v>7</v>
      </c>
    </row>
    <row r="58" spans="1:13" x14ac:dyDescent="0.35">
      <c r="A58" t="str">
        <f t="shared" si="1"/>
        <v>HON1M</v>
      </c>
      <c r="B58" s="9" t="s">
        <v>191</v>
      </c>
      <c r="C58" s="9" t="s">
        <v>8</v>
      </c>
      <c r="D58" s="9" t="s">
        <v>30</v>
      </c>
      <c r="E58" s="9">
        <v>3</v>
      </c>
      <c r="F58" s="9">
        <v>0</v>
      </c>
      <c r="G58" s="10">
        <v>43165.329919872682</v>
      </c>
      <c r="H58" s="9" t="s">
        <v>202</v>
      </c>
      <c r="I58" s="9" t="s">
        <v>50</v>
      </c>
      <c r="J58" s="9" t="s">
        <v>50</v>
      </c>
      <c r="K58" s="10">
        <v>43165.329919872682</v>
      </c>
      <c r="L58" s="9">
        <v>0</v>
      </c>
      <c r="M58" s="9" t="s">
        <v>29</v>
      </c>
    </row>
    <row r="59" spans="1:13" x14ac:dyDescent="0.35">
      <c r="A59" t="str">
        <f t="shared" si="1"/>
        <v>HON1PC</v>
      </c>
      <c r="B59" s="9" t="s">
        <v>191</v>
      </c>
      <c r="C59" s="9" t="s">
        <v>2</v>
      </c>
      <c r="D59" s="9" t="s">
        <v>46</v>
      </c>
      <c r="E59" s="9">
        <v>3</v>
      </c>
      <c r="F59" s="9">
        <v>0</v>
      </c>
      <c r="G59" s="10">
        <v>43165.329919988428</v>
      </c>
      <c r="H59" s="9" t="s">
        <v>203</v>
      </c>
      <c r="I59" s="9" t="s">
        <v>50</v>
      </c>
      <c r="J59" s="9" t="s">
        <v>50</v>
      </c>
      <c r="K59" s="10">
        <v>43165.329919988428</v>
      </c>
      <c r="L59" s="9">
        <v>0</v>
      </c>
      <c r="M59" s="9" t="s">
        <v>2</v>
      </c>
    </row>
    <row r="60" spans="1:13" x14ac:dyDescent="0.35">
      <c r="A60" t="str">
        <f t="shared" si="1"/>
        <v>HON1RL</v>
      </c>
      <c r="B60" s="9" t="s">
        <v>191</v>
      </c>
      <c r="C60" s="9" t="s">
        <v>10</v>
      </c>
      <c r="D60" s="9" t="s">
        <v>31</v>
      </c>
      <c r="E60" s="9">
        <v>3</v>
      </c>
      <c r="F60" s="9">
        <v>0</v>
      </c>
      <c r="G60" s="10">
        <v>43165.329920104166</v>
      </c>
      <c r="H60" s="9" t="s">
        <v>204</v>
      </c>
      <c r="I60" s="9" t="s">
        <v>50</v>
      </c>
      <c r="J60" s="9" t="s">
        <v>50</v>
      </c>
      <c r="K60" s="10">
        <v>43165.329920104166</v>
      </c>
      <c r="L60" s="9">
        <v>0</v>
      </c>
      <c r="M60" s="9" t="s">
        <v>10</v>
      </c>
    </row>
    <row r="61" spans="1:13" x14ac:dyDescent="0.35">
      <c r="A61" t="str">
        <f t="shared" si="1"/>
        <v>HON1SF</v>
      </c>
      <c r="B61" s="9" t="s">
        <v>191</v>
      </c>
      <c r="C61" s="9" t="s">
        <v>11</v>
      </c>
      <c r="D61" s="9" t="s">
        <v>49</v>
      </c>
      <c r="E61" s="9">
        <v>3</v>
      </c>
      <c r="F61" s="9">
        <v>0</v>
      </c>
      <c r="G61" s="10">
        <v>43165.329920254633</v>
      </c>
      <c r="H61" s="9" t="s">
        <v>205</v>
      </c>
      <c r="I61" s="9" t="s">
        <v>50</v>
      </c>
      <c r="J61" s="9" t="s">
        <v>50</v>
      </c>
      <c r="K61" s="10">
        <v>43165.329920254633</v>
      </c>
      <c r="L61" s="9">
        <v>0</v>
      </c>
      <c r="M61" s="9" t="s">
        <v>11</v>
      </c>
    </row>
    <row r="62" spans="1:13" x14ac:dyDescent="0.35">
      <c r="A62" t="str">
        <f t="shared" si="1"/>
        <v>HON1ST</v>
      </c>
      <c r="B62" s="9" t="s">
        <v>191</v>
      </c>
      <c r="C62" s="9" t="s">
        <v>12</v>
      </c>
      <c r="D62" s="9" t="s">
        <v>32</v>
      </c>
      <c r="E62" s="9">
        <v>2</v>
      </c>
      <c r="F62" s="9">
        <v>0</v>
      </c>
      <c r="G62" s="10">
        <v>43165.329920370372</v>
      </c>
      <c r="H62" s="9" t="s">
        <v>206</v>
      </c>
      <c r="I62" s="9" t="s">
        <v>50</v>
      </c>
      <c r="J62" s="9" t="s">
        <v>50</v>
      </c>
      <c r="K62" s="10">
        <v>43165.329920370372</v>
      </c>
      <c r="L62" s="9">
        <v>0</v>
      </c>
      <c r="M62" s="9" t="s">
        <v>12</v>
      </c>
    </row>
    <row r="63" spans="1:13" x14ac:dyDescent="0.35">
      <c r="A63" t="str">
        <f t="shared" si="1"/>
        <v>JBT-521BX</v>
      </c>
      <c r="B63" s="9" t="s">
        <v>207</v>
      </c>
      <c r="C63" s="9" t="s">
        <v>0</v>
      </c>
      <c r="D63" s="9" t="s">
        <v>24</v>
      </c>
      <c r="E63" s="9">
        <v>3</v>
      </c>
      <c r="F63" s="9">
        <v>0</v>
      </c>
      <c r="G63" s="10">
        <v>43165.329918136573</v>
      </c>
      <c r="H63" s="9" t="s">
        <v>208</v>
      </c>
      <c r="I63" s="9" t="s">
        <v>50</v>
      </c>
      <c r="J63" s="9" t="s">
        <v>50</v>
      </c>
      <c r="K63" s="10">
        <v>43165.329918136573</v>
      </c>
      <c r="L63" s="9">
        <v>0</v>
      </c>
      <c r="M63" s="9" t="s">
        <v>0</v>
      </c>
    </row>
    <row r="64" spans="1:13" x14ac:dyDescent="0.35">
      <c r="A64" t="str">
        <f t="shared" si="1"/>
        <v>JBT-521DR</v>
      </c>
      <c r="B64" s="9" t="s">
        <v>207</v>
      </c>
      <c r="C64" s="9" t="s">
        <v>1</v>
      </c>
      <c r="D64" s="9" t="s">
        <v>25</v>
      </c>
      <c r="E64" s="9">
        <v>3</v>
      </c>
      <c r="F64" s="9">
        <v>0</v>
      </c>
      <c r="G64" s="10">
        <v>43165.329919062497</v>
      </c>
      <c r="H64" s="9" t="s">
        <v>209</v>
      </c>
      <c r="I64" s="9" t="s">
        <v>50</v>
      </c>
      <c r="J64" s="9" t="s">
        <v>50</v>
      </c>
      <c r="K64" s="10">
        <v>43165.329919062497</v>
      </c>
      <c r="L64" s="9">
        <v>0</v>
      </c>
      <c r="M64" s="9" t="s">
        <v>1</v>
      </c>
    </row>
    <row r="65" spans="1:13" x14ac:dyDescent="0.35">
      <c r="A65" t="str">
        <f t="shared" si="1"/>
        <v>JBT-521FT</v>
      </c>
      <c r="B65" s="9" t="s">
        <v>207</v>
      </c>
      <c r="C65" s="9" t="s">
        <v>3</v>
      </c>
      <c r="D65" s="9" t="s">
        <v>47</v>
      </c>
      <c r="E65" s="9">
        <v>3</v>
      </c>
      <c r="F65" s="9">
        <v>0</v>
      </c>
      <c r="G65" s="10">
        <v>43165.329919212963</v>
      </c>
      <c r="H65" s="9" t="s">
        <v>210</v>
      </c>
      <c r="I65" s="9" t="s">
        <v>50</v>
      </c>
      <c r="J65" s="9" t="s">
        <v>50</v>
      </c>
      <c r="K65" s="10">
        <v>43165.329919212963</v>
      </c>
      <c r="L65" s="9">
        <v>0</v>
      </c>
      <c r="M65" s="9" t="s">
        <v>3</v>
      </c>
    </row>
    <row r="66" spans="1:13" x14ac:dyDescent="0.35">
      <c r="A66" t="str">
        <f t="shared" si="1"/>
        <v>JBT-521GA</v>
      </c>
      <c r="B66" s="9" t="s">
        <v>207</v>
      </c>
      <c r="C66" s="9" t="s">
        <v>4</v>
      </c>
      <c r="D66" s="9" t="s">
        <v>26</v>
      </c>
      <c r="E66" s="9">
        <v>3</v>
      </c>
      <c r="F66" s="9">
        <v>0</v>
      </c>
      <c r="G66" s="10">
        <v>43165.329919363423</v>
      </c>
      <c r="H66" s="9" t="s">
        <v>211</v>
      </c>
      <c r="I66" s="9" t="s">
        <v>50</v>
      </c>
      <c r="J66" s="9" t="s">
        <v>50</v>
      </c>
      <c r="K66" s="10">
        <v>43165.329919363423</v>
      </c>
      <c r="L66" s="9">
        <v>0</v>
      </c>
      <c r="M66" s="9" t="s">
        <v>4</v>
      </c>
    </row>
    <row r="67" spans="1:13" x14ac:dyDescent="0.35">
      <c r="A67" t="str">
        <f t="shared" si="1"/>
        <v>JBT-521IN</v>
      </c>
      <c r="B67" s="9" t="s">
        <v>207</v>
      </c>
      <c r="C67" s="9" t="s">
        <v>5</v>
      </c>
      <c r="D67" s="9" t="s">
        <v>27</v>
      </c>
      <c r="E67" s="9">
        <v>3</v>
      </c>
      <c r="F67" s="9">
        <v>0</v>
      </c>
      <c r="G67" s="10">
        <v>43165.329919525466</v>
      </c>
      <c r="H67" s="9" t="s">
        <v>212</v>
      </c>
      <c r="I67" s="9" t="s">
        <v>50</v>
      </c>
      <c r="J67" s="9" t="s">
        <v>50</v>
      </c>
      <c r="K67" s="10">
        <v>43165.329919525466</v>
      </c>
      <c r="L67" s="9">
        <v>0</v>
      </c>
      <c r="M67" s="9" t="s">
        <v>5</v>
      </c>
    </row>
    <row r="68" spans="1:13" x14ac:dyDescent="0.35">
      <c r="A68" t="str">
        <f t="shared" si="1"/>
        <v>JBT-521LB</v>
      </c>
      <c r="B68" s="9" t="s">
        <v>207</v>
      </c>
      <c r="C68" s="9" t="s">
        <v>6</v>
      </c>
      <c r="D68" s="9" t="s">
        <v>28</v>
      </c>
      <c r="E68" s="9">
        <v>3</v>
      </c>
      <c r="F68" s="9">
        <v>0</v>
      </c>
      <c r="G68" s="10">
        <v>43165.329919675925</v>
      </c>
      <c r="H68" s="9" t="s">
        <v>213</v>
      </c>
      <c r="I68" s="9" t="s">
        <v>50</v>
      </c>
      <c r="J68" s="9" t="s">
        <v>50</v>
      </c>
      <c r="K68" s="10">
        <v>43165.329919675925</v>
      </c>
      <c r="L68" s="9">
        <v>0</v>
      </c>
      <c r="M68" s="9" t="s">
        <v>6</v>
      </c>
    </row>
    <row r="69" spans="1:13" x14ac:dyDescent="0.35">
      <c r="A69" t="str">
        <f t="shared" si="1"/>
        <v>JBT-521M</v>
      </c>
      <c r="B69" s="9" t="s">
        <v>207</v>
      </c>
      <c r="C69" s="9" t="s">
        <v>8</v>
      </c>
      <c r="D69" s="9" t="s">
        <v>30</v>
      </c>
      <c r="E69" s="9">
        <v>3</v>
      </c>
      <c r="F69" s="9">
        <v>0</v>
      </c>
      <c r="G69" s="10">
        <v>43165.329919872682</v>
      </c>
      <c r="H69" s="9" t="s">
        <v>214</v>
      </c>
      <c r="I69" s="9" t="s">
        <v>50</v>
      </c>
      <c r="J69" s="9" t="s">
        <v>50</v>
      </c>
      <c r="K69" s="10">
        <v>43165.329919872682</v>
      </c>
      <c r="L69" s="9">
        <v>0</v>
      </c>
      <c r="M69" s="9" t="s">
        <v>29</v>
      </c>
    </row>
    <row r="70" spans="1:13" x14ac:dyDescent="0.35">
      <c r="A70" t="str">
        <f t="shared" si="1"/>
        <v>JBT-521PC</v>
      </c>
      <c r="B70" s="9" t="s">
        <v>207</v>
      </c>
      <c r="C70" s="9" t="s">
        <v>2</v>
      </c>
      <c r="D70" s="9" t="s">
        <v>46</v>
      </c>
      <c r="E70" s="9">
        <v>3</v>
      </c>
      <c r="F70" s="9">
        <v>0</v>
      </c>
      <c r="G70" s="10">
        <v>43165.329919988428</v>
      </c>
      <c r="H70" s="9" t="s">
        <v>215</v>
      </c>
      <c r="I70" s="9" t="s">
        <v>50</v>
      </c>
      <c r="J70" s="9" t="s">
        <v>50</v>
      </c>
      <c r="K70" s="10">
        <v>43165.329919988428</v>
      </c>
      <c r="L70" s="9">
        <v>0</v>
      </c>
      <c r="M70" s="9" t="s">
        <v>2</v>
      </c>
    </row>
    <row r="71" spans="1:13" x14ac:dyDescent="0.35">
      <c r="A71" t="str">
        <f t="shared" si="1"/>
        <v>JBT-521RL</v>
      </c>
      <c r="B71" s="9" t="s">
        <v>207</v>
      </c>
      <c r="C71" s="9" t="s">
        <v>10</v>
      </c>
      <c r="D71" s="9" t="s">
        <v>31</v>
      </c>
      <c r="E71" s="9">
        <v>3</v>
      </c>
      <c r="F71" s="9">
        <v>0</v>
      </c>
      <c r="G71" s="10">
        <v>43165.329920104166</v>
      </c>
      <c r="H71" s="9" t="s">
        <v>216</v>
      </c>
      <c r="I71" s="9" t="s">
        <v>50</v>
      </c>
      <c r="J71" s="9" t="s">
        <v>50</v>
      </c>
      <c r="K71" s="10">
        <v>43165.329920104166</v>
      </c>
      <c r="L71" s="9">
        <v>0</v>
      </c>
      <c r="M71" s="9" t="s">
        <v>10</v>
      </c>
    </row>
    <row r="72" spans="1:13" x14ac:dyDescent="0.35">
      <c r="A72" t="str">
        <f t="shared" si="1"/>
        <v>JBT-521SF</v>
      </c>
      <c r="B72" s="9" t="s">
        <v>207</v>
      </c>
      <c r="C72" s="9" t="s">
        <v>11</v>
      </c>
      <c r="D72" s="9" t="s">
        <v>49</v>
      </c>
      <c r="E72" s="9">
        <v>3</v>
      </c>
      <c r="F72" s="9">
        <v>0</v>
      </c>
      <c r="G72" s="10">
        <v>43165.329920254633</v>
      </c>
      <c r="H72" s="9" t="s">
        <v>217</v>
      </c>
      <c r="I72" s="9" t="s">
        <v>50</v>
      </c>
      <c r="J72" s="9" t="s">
        <v>50</v>
      </c>
      <c r="K72" s="10">
        <v>43165.329920254633</v>
      </c>
      <c r="L72" s="9">
        <v>0</v>
      </c>
      <c r="M72" s="9" t="s">
        <v>11</v>
      </c>
    </row>
    <row r="73" spans="1:13" x14ac:dyDescent="0.35">
      <c r="A73" t="str">
        <f t="shared" si="1"/>
        <v>JBT-521ST</v>
      </c>
      <c r="B73" s="9" t="s">
        <v>207</v>
      </c>
      <c r="C73" s="9" t="s">
        <v>12</v>
      </c>
      <c r="D73" s="9" t="s">
        <v>32</v>
      </c>
      <c r="E73" s="9">
        <v>2</v>
      </c>
      <c r="F73" s="9">
        <v>0</v>
      </c>
      <c r="G73" s="10">
        <v>43165.329920370372</v>
      </c>
      <c r="H73" s="9" t="s">
        <v>218</v>
      </c>
      <c r="I73" s="9" t="s">
        <v>50</v>
      </c>
      <c r="J73" s="9" t="s">
        <v>50</v>
      </c>
      <c r="K73" s="10">
        <v>43165.329920370372</v>
      </c>
      <c r="L73" s="9">
        <v>0</v>
      </c>
      <c r="M73" s="9" t="s">
        <v>12</v>
      </c>
    </row>
    <row r="74" spans="1:13" x14ac:dyDescent="0.35">
      <c r="A74" t="str">
        <f t="shared" si="1"/>
        <v>JBT-541BX</v>
      </c>
      <c r="B74" s="9" t="s">
        <v>219</v>
      </c>
      <c r="C74" s="9" t="s">
        <v>0</v>
      </c>
      <c r="D74" s="9" t="s">
        <v>24</v>
      </c>
      <c r="E74" s="9">
        <v>3</v>
      </c>
      <c r="F74" s="9">
        <v>0</v>
      </c>
      <c r="G74" s="10">
        <v>43165.329918136573</v>
      </c>
      <c r="H74" s="9" t="s">
        <v>220</v>
      </c>
      <c r="I74" s="9" t="s">
        <v>50</v>
      </c>
      <c r="J74" s="9" t="s">
        <v>50</v>
      </c>
      <c r="K74" s="10">
        <v>43165.329918136573</v>
      </c>
      <c r="L74" s="9">
        <v>0</v>
      </c>
      <c r="M74" s="9" t="s">
        <v>0</v>
      </c>
    </row>
    <row r="75" spans="1:13" x14ac:dyDescent="0.35">
      <c r="A75" t="str">
        <f t="shared" si="1"/>
        <v>JBT-541DR</v>
      </c>
      <c r="B75" s="9" t="s">
        <v>219</v>
      </c>
      <c r="C75" s="9" t="s">
        <v>1</v>
      </c>
      <c r="D75" s="9" t="s">
        <v>25</v>
      </c>
      <c r="E75" s="9">
        <v>3</v>
      </c>
      <c r="F75" s="9">
        <v>0</v>
      </c>
      <c r="G75" s="10">
        <v>43165.329919062497</v>
      </c>
      <c r="H75" s="9" t="s">
        <v>221</v>
      </c>
      <c r="I75" s="9" t="s">
        <v>50</v>
      </c>
      <c r="J75" s="9" t="s">
        <v>50</v>
      </c>
      <c r="K75" s="10">
        <v>43165.329919062497</v>
      </c>
      <c r="L75" s="9">
        <v>0</v>
      </c>
      <c r="M75" s="9" t="s">
        <v>1</v>
      </c>
    </row>
    <row r="76" spans="1:13" x14ac:dyDescent="0.35">
      <c r="A76" t="str">
        <f t="shared" si="1"/>
        <v>JBT-541FT</v>
      </c>
      <c r="B76" s="9" t="s">
        <v>219</v>
      </c>
      <c r="C76" s="9" t="s">
        <v>3</v>
      </c>
      <c r="D76" s="9" t="s">
        <v>47</v>
      </c>
      <c r="E76" s="9">
        <v>3</v>
      </c>
      <c r="F76" s="9">
        <v>0</v>
      </c>
      <c r="G76" s="10">
        <v>43165.329919212963</v>
      </c>
      <c r="H76" s="9" t="s">
        <v>222</v>
      </c>
      <c r="I76" s="9" t="s">
        <v>50</v>
      </c>
      <c r="J76" s="9" t="s">
        <v>50</v>
      </c>
      <c r="K76" s="10">
        <v>43165.329919212963</v>
      </c>
      <c r="L76" s="9">
        <v>0</v>
      </c>
      <c r="M76" s="9" t="s">
        <v>3</v>
      </c>
    </row>
    <row r="77" spans="1:13" x14ac:dyDescent="0.35">
      <c r="A77" t="str">
        <f t="shared" si="1"/>
        <v>JBT-541GA</v>
      </c>
      <c r="B77" s="9" t="s">
        <v>219</v>
      </c>
      <c r="C77" s="9" t="s">
        <v>4</v>
      </c>
      <c r="D77" s="9" t="s">
        <v>26</v>
      </c>
      <c r="E77" s="9">
        <v>3</v>
      </c>
      <c r="F77" s="9">
        <v>0</v>
      </c>
      <c r="G77" s="10">
        <v>43165.329919363423</v>
      </c>
      <c r="H77" s="9" t="s">
        <v>223</v>
      </c>
      <c r="I77" s="9" t="s">
        <v>50</v>
      </c>
      <c r="J77" s="9" t="s">
        <v>50</v>
      </c>
      <c r="K77" s="10">
        <v>43165.329919363423</v>
      </c>
      <c r="L77" s="9">
        <v>0</v>
      </c>
      <c r="M77" s="9" t="s">
        <v>4</v>
      </c>
    </row>
    <row r="78" spans="1:13" x14ac:dyDescent="0.35">
      <c r="A78" t="str">
        <f t="shared" si="1"/>
        <v>JBT-541IN</v>
      </c>
      <c r="B78" s="9" t="s">
        <v>219</v>
      </c>
      <c r="C78" s="9" t="s">
        <v>5</v>
      </c>
      <c r="D78" s="9" t="s">
        <v>27</v>
      </c>
      <c r="E78" s="9">
        <v>3</v>
      </c>
      <c r="F78" s="9">
        <v>0</v>
      </c>
      <c r="G78" s="10">
        <v>43165.329919525466</v>
      </c>
      <c r="H78" s="11" t="s">
        <v>224</v>
      </c>
      <c r="I78" s="9" t="s">
        <v>50</v>
      </c>
      <c r="J78" s="9" t="s">
        <v>50</v>
      </c>
      <c r="K78" s="10">
        <v>43165.329919525466</v>
      </c>
      <c r="L78" s="9">
        <v>0</v>
      </c>
      <c r="M78" s="9" t="s">
        <v>5</v>
      </c>
    </row>
    <row r="79" spans="1:13" x14ac:dyDescent="0.35">
      <c r="A79" t="str">
        <f t="shared" si="1"/>
        <v>JBT-541LB</v>
      </c>
      <c r="B79" s="9" t="s">
        <v>219</v>
      </c>
      <c r="C79" s="9" t="s">
        <v>6</v>
      </c>
      <c r="D79" s="9" t="s">
        <v>28</v>
      </c>
      <c r="E79" s="9">
        <v>3</v>
      </c>
      <c r="F79" s="9">
        <v>0</v>
      </c>
      <c r="G79" s="10">
        <v>43165.329919675925</v>
      </c>
      <c r="H79" s="9" t="s">
        <v>225</v>
      </c>
      <c r="I79" s="9" t="s">
        <v>50</v>
      </c>
      <c r="J79" s="9" t="s">
        <v>50</v>
      </c>
      <c r="K79" s="10">
        <v>43165.329919675925</v>
      </c>
      <c r="L79" s="9">
        <v>0</v>
      </c>
      <c r="M79" s="9" t="s">
        <v>6</v>
      </c>
    </row>
    <row r="80" spans="1:13" x14ac:dyDescent="0.35">
      <c r="A80" t="str">
        <f t="shared" si="1"/>
        <v>JBT-541M</v>
      </c>
      <c r="B80" s="9" t="s">
        <v>219</v>
      </c>
      <c r="C80" s="9" t="s">
        <v>8</v>
      </c>
      <c r="D80" s="9" t="s">
        <v>30</v>
      </c>
      <c r="E80" s="9">
        <v>3</v>
      </c>
      <c r="F80" s="9">
        <v>0</v>
      </c>
      <c r="G80" s="10">
        <v>43165.329919872682</v>
      </c>
      <c r="H80" s="9" t="s">
        <v>226</v>
      </c>
      <c r="I80" s="9" t="s">
        <v>50</v>
      </c>
      <c r="J80" s="9" t="s">
        <v>50</v>
      </c>
      <c r="K80" s="10">
        <v>43165.329919872682</v>
      </c>
      <c r="L80" s="9">
        <v>0</v>
      </c>
      <c r="M80" s="9" t="s">
        <v>29</v>
      </c>
    </row>
    <row r="81" spans="1:13" x14ac:dyDescent="0.35">
      <c r="A81" t="str">
        <f t="shared" si="1"/>
        <v>JBT-541PC</v>
      </c>
      <c r="B81" s="9" t="s">
        <v>219</v>
      </c>
      <c r="C81" s="9" t="s">
        <v>2</v>
      </c>
      <c r="D81" s="9" t="s">
        <v>46</v>
      </c>
      <c r="E81" s="9">
        <v>3</v>
      </c>
      <c r="F81" s="9">
        <v>0</v>
      </c>
      <c r="G81" s="10">
        <v>43165.329919988428</v>
      </c>
      <c r="H81" s="9" t="s">
        <v>227</v>
      </c>
      <c r="I81" s="9" t="s">
        <v>50</v>
      </c>
      <c r="J81" s="9" t="s">
        <v>50</v>
      </c>
      <c r="K81" s="10">
        <v>43165.329919988428</v>
      </c>
      <c r="L81" s="9">
        <v>0</v>
      </c>
      <c r="M81" s="9" t="s">
        <v>2</v>
      </c>
    </row>
    <row r="82" spans="1:13" x14ac:dyDescent="0.35">
      <c r="A82" t="str">
        <f t="shared" si="1"/>
        <v>JBT-541RL</v>
      </c>
      <c r="B82" s="9" t="s">
        <v>219</v>
      </c>
      <c r="C82" s="9" t="s">
        <v>10</v>
      </c>
      <c r="D82" s="9" t="s">
        <v>31</v>
      </c>
      <c r="E82" s="9">
        <v>3</v>
      </c>
      <c r="F82" s="9">
        <v>0</v>
      </c>
      <c r="G82" s="10">
        <v>43165.329920104166</v>
      </c>
      <c r="H82" s="9" t="s">
        <v>228</v>
      </c>
      <c r="I82" s="9" t="s">
        <v>50</v>
      </c>
      <c r="J82" s="9" t="s">
        <v>50</v>
      </c>
      <c r="K82" s="10">
        <v>43165.329920104166</v>
      </c>
      <c r="L82" s="9">
        <v>0</v>
      </c>
      <c r="M82" s="9" t="s">
        <v>10</v>
      </c>
    </row>
    <row r="83" spans="1:13" x14ac:dyDescent="0.35">
      <c r="A83" t="str">
        <f t="shared" si="1"/>
        <v>JBT-541SF</v>
      </c>
      <c r="B83" s="9" t="s">
        <v>219</v>
      </c>
      <c r="C83" s="9" t="s">
        <v>11</v>
      </c>
      <c r="D83" s="9" t="s">
        <v>49</v>
      </c>
      <c r="E83" s="9">
        <v>3</v>
      </c>
      <c r="F83" s="9">
        <v>0</v>
      </c>
      <c r="G83" s="10">
        <v>43165.329920254633</v>
      </c>
      <c r="H83" s="9" t="s">
        <v>229</v>
      </c>
      <c r="I83" s="9" t="s">
        <v>50</v>
      </c>
      <c r="J83" s="9" t="s">
        <v>50</v>
      </c>
      <c r="K83" s="10">
        <v>43165.329920254633</v>
      </c>
      <c r="L83" s="9">
        <v>0</v>
      </c>
      <c r="M83" s="9" t="s">
        <v>11</v>
      </c>
    </row>
    <row r="84" spans="1:13" x14ac:dyDescent="0.35">
      <c r="A84" t="str">
        <f t="shared" si="1"/>
        <v>JBT-541ST</v>
      </c>
      <c r="B84" s="9" t="s">
        <v>219</v>
      </c>
      <c r="C84" s="9" t="s">
        <v>12</v>
      </c>
      <c r="D84" s="9" t="s">
        <v>32</v>
      </c>
      <c r="E84" s="9">
        <v>2</v>
      </c>
      <c r="F84" s="9">
        <v>0</v>
      </c>
      <c r="G84" s="10">
        <v>43165.329920370372</v>
      </c>
      <c r="H84" s="9" t="s">
        <v>230</v>
      </c>
      <c r="I84" s="9" t="s">
        <v>50</v>
      </c>
      <c r="J84" s="9" t="s">
        <v>50</v>
      </c>
      <c r="K84" s="10">
        <v>43165.329920370372</v>
      </c>
      <c r="L84" s="9">
        <v>0</v>
      </c>
      <c r="M84" s="9" t="s">
        <v>12</v>
      </c>
    </row>
    <row r="85" spans="1:13" x14ac:dyDescent="0.35">
      <c r="A85" t="str">
        <f t="shared" si="1"/>
        <v>JBT-546BX</v>
      </c>
      <c r="B85" s="9" t="s">
        <v>231</v>
      </c>
      <c r="C85" s="9" t="s">
        <v>0</v>
      </c>
      <c r="D85" s="9" t="s">
        <v>24</v>
      </c>
      <c r="E85" s="9">
        <v>3</v>
      </c>
      <c r="F85" s="9">
        <v>0</v>
      </c>
      <c r="G85" s="10">
        <v>43165.329918136573</v>
      </c>
      <c r="H85" s="9" t="s">
        <v>232</v>
      </c>
      <c r="I85" s="9" t="s">
        <v>50</v>
      </c>
      <c r="J85" s="9" t="s">
        <v>50</v>
      </c>
      <c r="K85" s="10">
        <v>43165.329918136573</v>
      </c>
      <c r="L85" s="9">
        <v>0</v>
      </c>
      <c r="M85" s="9" t="s">
        <v>0</v>
      </c>
    </row>
    <row r="86" spans="1:13" x14ac:dyDescent="0.35">
      <c r="A86" t="str">
        <f t="shared" si="1"/>
        <v>JBT-546DR</v>
      </c>
      <c r="B86" s="9" t="s">
        <v>231</v>
      </c>
      <c r="C86" s="9" t="s">
        <v>1</v>
      </c>
      <c r="D86" s="9" t="s">
        <v>25</v>
      </c>
      <c r="E86" s="9">
        <v>3</v>
      </c>
      <c r="F86" s="9">
        <v>0</v>
      </c>
      <c r="G86" s="10">
        <v>43165.329919062497</v>
      </c>
      <c r="H86" s="9" t="s">
        <v>233</v>
      </c>
      <c r="I86" s="9" t="s">
        <v>50</v>
      </c>
      <c r="J86" s="9" t="s">
        <v>50</v>
      </c>
      <c r="K86" s="10">
        <v>43165.329919062497</v>
      </c>
      <c r="L86" s="9">
        <v>0</v>
      </c>
      <c r="M86" s="9" t="s">
        <v>1</v>
      </c>
    </row>
    <row r="87" spans="1:13" x14ac:dyDescent="0.35">
      <c r="A87" t="str">
        <f t="shared" si="1"/>
        <v>JBT-546FT</v>
      </c>
      <c r="B87" s="9" t="s">
        <v>231</v>
      </c>
      <c r="C87" s="9" t="s">
        <v>3</v>
      </c>
      <c r="D87" s="9" t="s">
        <v>47</v>
      </c>
      <c r="E87" s="9">
        <v>3</v>
      </c>
      <c r="F87" s="9">
        <v>0</v>
      </c>
      <c r="G87" s="10">
        <v>43165.329919212963</v>
      </c>
      <c r="H87" s="9" t="s">
        <v>234</v>
      </c>
      <c r="I87" s="9" t="s">
        <v>50</v>
      </c>
      <c r="J87" s="9" t="s">
        <v>50</v>
      </c>
      <c r="K87" s="10">
        <v>43165.329919212963</v>
      </c>
      <c r="L87" s="9">
        <v>0</v>
      </c>
      <c r="M87" s="9" t="s">
        <v>3</v>
      </c>
    </row>
    <row r="88" spans="1:13" x14ac:dyDescent="0.35">
      <c r="A88" t="str">
        <f t="shared" si="1"/>
        <v>JBT-546GA</v>
      </c>
      <c r="B88" s="9" t="s">
        <v>231</v>
      </c>
      <c r="C88" s="9" t="s">
        <v>4</v>
      </c>
      <c r="D88" s="9" t="s">
        <v>26</v>
      </c>
      <c r="E88" s="9">
        <v>3</v>
      </c>
      <c r="F88" s="9">
        <v>0</v>
      </c>
      <c r="G88" s="10">
        <v>43165.329919363423</v>
      </c>
      <c r="H88" s="9" t="s">
        <v>235</v>
      </c>
      <c r="I88" s="9" t="s">
        <v>50</v>
      </c>
      <c r="J88" s="9" t="s">
        <v>50</v>
      </c>
      <c r="K88" s="10">
        <v>43165.329919363423</v>
      </c>
      <c r="L88" s="9">
        <v>0</v>
      </c>
      <c r="M88" s="9" t="s">
        <v>4</v>
      </c>
    </row>
    <row r="89" spans="1:13" x14ac:dyDescent="0.35">
      <c r="A89" t="str">
        <f t="shared" si="1"/>
        <v>JBT-546IN</v>
      </c>
      <c r="B89" s="9" t="s">
        <v>231</v>
      </c>
      <c r="C89" s="9" t="s">
        <v>5</v>
      </c>
      <c r="D89" s="9" t="s">
        <v>27</v>
      </c>
      <c r="E89" s="9">
        <v>3</v>
      </c>
      <c r="F89" s="9">
        <v>0</v>
      </c>
      <c r="G89" s="10">
        <v>43165.329919525466</v>
      </c>
      <c r="H89" s="9" t="s">
        <v>236</v>
      </c>
      <c r="I89" s="9" t="s">
        <v>50</v>
      </c>
      <c r="J89" s="9" t="s">
        <v>50</v>
      </c>
      <c r="K89" s="10">
        <v>43165.329919525466</v>
      </c>
      <c r="L89" s="9">
        <v>0</v>
      </c>
      <c r="M89" s="9" t="s">
        <v>5</v>
      </c>
    </row>
    <row r="90" spans="1:13" x14ac:dyDescent="0.35">
      <c r="A90" t="str">
        <f t="shared" si="1"/>
        <v>JBT-546LB</v>
      </c>
      <c r="B90" s="9" t="s">
        <v>231</v>
      </c>
      <c r="C90" s="9" t="s">
        <v>6</v>
      </c>
      <c r="D90" s="9" t="s">
        <v>28</v>
      </c>
      <c r="E90" s="9">
        <v>3</v>
      </c>
      <c r="F90" s="9">
        <v>0</v>
      </c>
      <c r="G90" s="10">
        <v>43165.329919675925</v>
      </c>
      <c r="H90" s="9" t="s">
        <v>237</v>
      </c>
      <c r="I90" s="9" t="s">
        <v>50</v>
      </c>
      <c r="J90" s="9" t="s">
        <v>50</v>
      </c>
      <c r="K90" s="10">
        <v>43165.329919675925</v>
      </c>
      <c r="L90" s="9">
        <v>0</v>
      </c>
      <c r="M90" s="9" t="s">
        <v>6</v>
      </c>
    </row>
    <row r="91" spans="1:13" x14ac:dyDescent="0.35">
      <c r="A91" t="str">
        <f t="shared" si="1"/>
        <v>JBT-546M</v>
      </c>
      <c r="B91" s="9" t="s">
        <v>231</v>
      </c>
      <c r="C91" s="9" t="s">
        <v>8</v>
      </c>
      <c r="D91" s="9" t="s">
        <v>30</v>
      </c>
      <c r="E91" s="9">
        <v>3</v>
      </c>
      <c r="F91" s="9">
        <v>0</v>
      </c>
      <c r="G91" s="10">
        <v>43165.329919872682</v>
      </c>
      <c r="H91" s="9" t="s">
        <v>238</v>
      </c>
      <c r="I91" s="9" t="s">
        <v>50</v>
      </c>
      <c r="J91" s="9" t="s">
        <v>50</v>
      </c>
      <c r="K91" s="10">
        <v>43165.329919872682</v>
      </c>
      <c r="L91" s="9">
        <v>0</v>
      </c>
      <c r="M91" s="9" t="s">
        <v>29</v>
      </c>
    </row>
    <row r="92" spans="1:13" x14ac:dyDescent="0.35">
      <c r="A92" t="str">
        <f t="shared" ref="A92:A155" si="2">B92&amp;C92</f>
        <v>JBT-546PC</v>
      </c>
      <c r="B92" s="9" t="s">
        <v>231</v>
      </c>
      <c r="C92" s="9" t="s">
        <v>2</v>
      </c>
      <c r="D92" s="9" t="s">
        <v>46</v>
      </c>
      <c r="E92" s="9">
        <v>3</v>
      </c>
      <c r="F92" s="9">
        <v>0</v>
      </c>
      <c r="G92" s="10">
        <v>43165.329919988428</v>
      </c>
      <c r="H92" s="9" t="s">
        <v>239</v>
      </c>
      <c r="I92" s="9" t="s">
        <v>50</v>
      </c>
      <c r="J92" s="9" t="s">
        <v>50</v>
      </c>
      <c r="K92" s="10">
        <v>43165.329919988428</v>
      </c>
      <c r="L92" s="9">
        <v>0</v>
      </c>
      <c r="M92" s="9" t="s">
        <v>2</v>
      </c>
    </row>
    <row r="93" spans="1:13" x14ac:dyDescent="0.35">
      <c r="A93" t="str">
        <f t="shared" si="2"/>
        <v>JBT-546RL</v>
      </c>
      <c r="B93" s="9" t="s">
        <v>231</v>
      </c>
      <c r="C93" s="9" t="s">
        <v>10</v>
      </c>
      <c r="D93" s="9" t="s">
        <v>31</v>
      </c>
      <c r="E93" s="9">
        <v>3</v>
      </c>
      <c r="F93" s="9">
        <v>0</v>
      </c>
      <c r="G93" s="10">
        <v>43165.329920104166</v>
      </c>
      <c r="H93" s="9" t="s">
        <v>240</v>
      </c>
      <c r="I93" s="9" t="s">
        <v>50</v>
      </c>
      <c r="J93" s="9" t="s">
        <v>50</v>
      </c>
      <c r="K93" s="10">
        <v>43165.329920104166</v>
      </c>
      <c r="L93" s="9">
        <v>0</v>
      </c>
      <c r="M93" s="9" t="s">
        <v>10</v>
      </c>
    </row>
    <row r="94" spans="1:13" x14ac:dyDescent="0.35">
      <c r="A94" t="str">
        <f t="shared" si="2"/>
        <v>JBT-546SF</v>
      </c>
      <c r="B94" s="9" t="s">
        <v>231</v>
      </c>
      <c r="C94" s="9" t="s">
        <v>11</v>
      </c>
      <c r="D94" s="9" t="s">
        <v>49</v>
      </c>
      <c r="E94" s="9">
        <v>3</v>
      </c>
      <c r="F94" s="9">
        <v>0</v>
      </c>
      <c r="G94" s="10">
        <v>43165.329920254633</v>
      </c>
      <c r="H94" s="9" t="s">
        <v>241</v>
      </c>
      <c r="I94" s="9" t="s">
        <v>50</v>
      </c>
      <c r="J94" s="9" t="s">
        <v>50</v>
      </c>
      <c r="K94" s="10">
        <v>43165.329920254633</v>
      </c>
      <c r="L94" s="9">
        <v>0</v>
      </c>
      <c r="M94" s="9" t="s">
        <v>11</v>
      </c>
    </row>
    <row r="95" spans="1:13" x14ac:dyDescent="0.35">
      <c r="A95" t="str">
        <f t="shared" si="2"/>
        <v>JBT-546ST</v>
      </c>
      <c r="B95" s="9" t="s">
        <v>231</v>
      </c>
      <c r="C95" s="9" t="s">
        <v>12</v>
      </c>
      <c r="D95" s="9" t="s">
        <v>32</v>
      </c>
      <c r="E95" s="9">
        <v>2</v>
      </c>
      <c r="F95" s="9">
        <v>0</v>
      </c>
      <c r="G95" s="10">
        <v>43165.329920370372</v>
      </c>
      <c r="H95" s="9" t="s">
        <v>242</v>
      </c>
      <c r="I95" s="9" t="s">
        <v>50</v>
      </c>
      <c r="J95" s="9" t="s">
        <v>50</v>
      </c>
      <c r="K95" s="10">
        <v>43165.329920370372</v>
      </c>
      <c r="L95" s="9">
        <v>0</v>
      </c>
      <c r="M95" s="9" t="s">
        <v>12</v>
      </c>
    </row>
    <row r="96" spans="1:13" x14ac:dyDescent="0.35">
      <c r="A96" t="str">
        <f t="shared" si="2"/>
        <v>JBT-551BX</v>
      </c>
      <c r="B96" s="9" t="s">
        <v>243</v>
      </c>
      <c r="C96" s="9" t="s">
        <v>0</v>
      </c>
      <c r="D96" s="9" t="s">
        <v>24</v>
      </c>
      <c r="E96" s="9">
        <v>3</v>
      </c>
      <c r="F96" s="9">
        <v>0</v>
      </c>
      <c r="G96" s="10">
        <v>43165.329918136573</v>
      </c>
      <c r="H96" s="9" t="s">
        <v>244</v>
      </c>
      <c r="I96" s="9" t="s">
        <v>50</v>
      </c>
      <c r="J96" s="9" t="s">
        <v>50</v>
      </c>
      <c r="K96" s="10">
        <v>43165.329918136573</v>
      </c>
      <c r="L96" s="9">
        <v>0</v>
      </c>
      <c r="M96" s="9" t="s">
        <v>0</v>
      </c>
    </row>
    <row r="97" spans="1:13" x14ac:dyDescent="0.35">
      <c r="A97" t="str">
        <f t="shared" si="2"/>
        <v>JBT-551DR</v>
      </c>
      <c r="B97" s="9" t="s">
        <v>243</v>
      </c>
      <c r="C97" s="9" t="s">
        <v>1</v>
      </c>
      <c r="D97" s="9" t="s">
        <v>25</v>
      </c>
      <c r="E97" s="9">
        <v>3</v>
      </c>
      <c r="F97" s="9">
        <v>0</v>
      </c>
      <c r="G97" s="10">
        <v>43165.329919062497</v>
      </c>
      <c r="H97" s="9" t="s">
        <v>245</v>
      </c>
      <c r="I97" s="9" t="s">
        <v>50</v>
      </c>
      <c r="J97" s="9" t="s">
        <v>50</v>
      </c>
      <c r="K97" s="10">
        <v>43165.329919062497</v>
      </c>
      <c r="L97" s="9">
        <v>0</v>
      </c>
      <c r="M97" s="9" t="s">
        <v>1</v>
      </c>
    </row>
    <row r="98" spans="1:13" x14ac:dyDescent="0.35">
      <c r="A98" t="str">
        <f t="shared" si="2"/>
        <v>JBT-551FT</v>
      </c>
      <c r="B98" s="9" t="s">
        <v>243</v>
      </c>
      <c r="C98" s="9" t="s">
        <v>3</v>
      </c>
      <c r="D98" s="9" t="s">
        <v>47</v>
      </c>
      <c r="E98" s="9">
        <v>3</v>
      </c>
      <c r="F98" s="9">
        <v>0</v>
      </c>
      <c r="G98" s="10">
        <v>43165.329919212963</v>
      </c>
      <c r="H98" s="9" t="s">
        <v>246</v>
      </c>
      <c r="I98" s="9" t="s">
        <v>50</v>
      </c>
      <c r="J98" s="9" t="s">
        <v>50</v>
      </c>
      <c r="K98" s="10">
        <v>43165.329919212963</v>
      </c>
      <c r="L98" s="9">
        <v>0</v>
      </c>
      <c r="M98" s="9" t="s">
        <v>3</v>
      </c>
    </row>
    <row r="99" spans="1:13" x14ac:dyDescent="0.35">
      <c r="A99" t="str">
        <f t="shared" si="2"/>
        <v>JBT-551GA</v>
      </c>
      <c r="B99" s="9" t="s">
        <v>243</v>
      </c>
      <c r="C99" s="9" t="s">
        <v>4</v>
      </c>
      <c r="D99" s="9" t="s">
        <v>26</v>
      </c>
      <c r="E99" s="9">
        <v>3</v>
      </c>
      <c r="F99" s="9">
        <v>0</v>
      </c>
      <c r="G99" s="10">
        <v>43165.329919363423</v>
      </c>
      <c r="H99" s="9" t="s">
        <v>247</v>
      </c>
      <c r="I99" s="9" t="s">
        <v>50</v>
      </c>
      <c r="J99" s="9" t="s">
        <v>50</v>
      </c>
      <c r="K99" s="10">
        <v>43165.329919363423</v>
      </c>
      <c r="L99" s="9">
        <v>0</v>
      </c>
      <c r="M99" s="9" t="s">
        <v>4</v>
      </c>
    </row>
    <row r="100" spans="1:13" x14ac:dyDescent="0.35">
      <c r="A100" t="str">
        <f t="shared" si="2"/>
        <v>JBT-551IN</v>
      </c>
      <c r="B100" s="9" t="s">
        <v>243</v>
      </c>
      <c r="C100" s="9" t="s">
        <v>5</v>
      </c>
      <c r="D100" s="9" t="s">
        <v>27</v>
      </c>
      <c r="E100" s="9">
        <v>3</v>
      </c>
      <c r="F100" s="9">
        <v>0</v>
      </c>
      <c r="G100" s="10">
        <v>43165.329919525466</v>
      </c>
      <c r="H100" s="9" t="s">
        <v>248</v>
      </c>
      <c r="I100" s="9" t="s">
        <v>50</v>
      </c>
      <c r="J100" s="9" t="s">
        <v>50</v>
      </c>
      <c r="K100" s="10">
        <v>43165.329919525466</v>
      </c>
      <c r="L100" s="9">
        <v>0</v>
      </c>
      <c r="M100" s="9" t="s">
        <v>5</v>
      </c>
    </row>
    <row r="101" spans="1:13" x14ac:dyDescent="0.35">
      <c r="A101" t="str">
        <f t="shared" si="2"/>
        <v>JBT-551LB</v>
      </c>
      <c r="B101" s="9" t="s">
        <v>243</v>
      </c>
      <c r="C101" s="9" t="s">
        <v>6</v>
      </c>
      <c r="D101" s="9" t="s">
        <v>28</v>
      </c>
      <c r="E101" s="9">
        <v>3</v>
      </c>
      <c r="F101" s="9">
        <v>0</v>
      </c>
      <c r="G101" s="10">
        <v>43165.329919675925</v>
      </c>
      <c r="H101" s="9" t="s">
        <v>249</v>
      </c>
      <c r="I101" s="9" t="s">
        <v>50</v>
      </c>
      <c r="J101" s="9" t="s">
        <v>50</v>
      </c>
      <c r="K101" s="10">
        <v>43165.329919675925</v>
      </c>
      <c r="L101" s="9">
        <v>0</v>
      </c>
      <c r="M101" s="9" t="s">
        <v>6</v>
      </c>
    </row>
    <row r="102" spans="1:13" x14ac:dyDescent="0.35">
      <c r="A102" t="str">
        <f t="shared" si="2"/>
        <v>JBT-551M</v>
      </c>
      <c r="B102" s="9" t="s">
        <v>243</v>
      </c>
      <c r="C102" s="9" t="s">
        <v>8</v>
      </c>
      <c r="D102" s="9" t="s">
        <v>30</v>
      </c>
      <c r="E102" s="9">
        <v>3</v>
      </c>
      <c r="F102" s="9">
        <v>0</v>
      </c>
      <c r="G102" s="10">
        <v>43165.329919872682</v>
      </c>
      <c r="H102" s="9" t="s">
        <v>250</v>
      </c>
      <c r="I102" s="9" t="s">
        <v>50</v>
      </c>
      <c r="J102" s="9" t="s">
        <v>50</v>
      </c>
      <c r="K102" s="10">
        <v>43165.329919872682</v>
      </c>
      <c r="L102" s="9">
        <v>0</v>
      </c>
      <c r="M102" s="9" t="s">
        <v>29</v>
      </c>
    </row>
    <row r="103" spans="1:13" x14ac:dyDescent="0.35">
      <c r="A103" t="str">
        <f t="shared" si="2"/>
        <v>JBT-551PC</v>
      </c>
      <c r="B103" s="9" t="s">
        <v>243</v>
      </c>
      <c r="C103" s="9" t="s">
        <v>2</v>
      </c>
      <c r="D103" s="9" t="s">
        <v>46</v>
      </c>
      <c r="E103" s="9">
        <v>3</v>
      </c>
      <c r="F103" s="9">
        <v>0</v>
      </c>
      <c r="G103" s="10">
        <v>43165.329919988428</v>
      </c>
      <c r="H103" s="9" t="s">
        <v>251</v>
      </c>
      <c r="I103" s="9" t="s">
        <v>50</v>
      </c>
      <c r="J103" s="9" t="s">
        <v>50</v>
      </c>
      <c r="K103" s="10">
        <v>43165.329919988428</v>
      </c>
      <c r="L103" s="9">
        <v>0</v>
      </c>
      <c r="M103" s="9" t="s">
        <v>2</v>
      </c>
    </row>
    <row r="104" spans="1:13" x14ac:dyDescent="0.35">
      <c r="A104" t="str">
        <f t="shared" si="2"/>
        <v>JBT-551RL</v>
      </c>
      <c r="B104" s="9" t="s">
        <v>243</v>
      </c>
      <c r="C104" s="9" t="s">
        <v>10</v>
      </c>
      <c r="D104" s="9" t="s">
        <v>31</v>
      </c>
      <c r="E104" s="9">
        <v>3</v>
      </c>
      <c r="F104" s="9">
        <v>0</v>
      </c>
      <c r="G104" s="10">
        <v>43165.329920104166</v>
      </c>
      <c r="H104" s="9" t="s">
        <v>252</v>
      </c>
      <c r="I104" s="9" t="s">
        <v>50</v>
      </c>
      <c r="J104" s="9" t="s">
        <v>50</v>
      </c>
      <c r="K104" s="10">
        <v>43165.329920104166</v>
      </c>
      <c r="L104" s="9">
        <v>0</v>
      </c>
      <c r="M104" s="9" t="s">
        <v>10</v>
      </c>
    </row>
    <row r="105" spans="1:13" x14ac:dyDescent="0.35">
      <c r="A105" t="str">
        <f t="shared" si="2"/>
        <v>JBT-551SF</v>
      </c>
      <c r="B105" s="9" t="s">
        <v>243</v>
      </c>
      <c r="C105" s="9" t="s">
        <v>11</v>
      </c>
      <c r="D105" s="9" t="s">
        <v>49</v>
      </c>
      <c r="E105" s="9">
        <v>3</v>
      </c>
      <c r="F105" s="9">
        <v>0</v>
      </c>
      <c r="G105" s="10">
        <v>43165.329920254633</v>
      </c>
      <c r="H105" s="9" t="s">
        <v>253</v>
      </c>
      <c r="I105" s="9" t="s">
        <v>50</v>
      </c>
      <c r="J105" s="9" t="s">
        <v>50</v>
      </c>
      <c r="K105" s="10">
        <v>43165.329920254633</v>
      </c>
      <c r="L105" s="9">
        <v>0</v>
      </c>
      <c r="M105" s="9" t="s">
        <v>11</v>
      </c>
    </row>
    <row r="106" spans="1:13" x14ac:dyDescent="0.35">
      <c r="A106" t="str">
        <f t="shared" si="2"/>
        <v>JBT-551ST</v>
      </c>
      <c r="B106" s="9" t="s">
        <v>243</v>
      </c>
      <c r="C106" s="9" t="s">
        <v>12</v>
      </c>
      <c r="D106" s="9" t="s">
        <v>32</v>
      </c>
      <c r="E106" s="9">
        <v>2</v>
      </c>
      <c r="F106" s="9">
        <v>0</v>
      </c>
      <c r="G106" s="10">
        <v>43165.329920370372</v>
      </c>
      <c r="H106" s="9" t="s">
        <v>254</v>
      </c>
      <c r="I106" s="9" t="s">
        <v>50</v>
      </c>
      <c r="J106" s="9" t="s">
        <v>50</v>
      </c>
      <c r="K106" s="10">
        <v>43165.329920370372</v>
      </c>
      <c r="L106" s="9">
        <v>0</v>
      </c>
      <c r="M106" s="9" t="s">
        <v>12</v>
      </c>
    </row>
    <row r="107" spans="1:13" x14ac:dyDescent="0.35">
      <c r="A107" t="str">
        <f t="shared" si="2"/>
        <v>JBT-556BX</v>
      </c>
      <c r="B107" s="9" t="s">
        <v>255</v>
      </c>
      <c r="C107" s="9" t="s">
        <v>0</v>
      </c>
      <c r="D107" s="9" t="s">
        <v>24</v>
      </c>
      <c r="E107" s="9">
        <v>3</v>
      </c>
      <c r="F107" s="9">
        <v>0</v>
      </c>
      <c r="G107" s="10">
        <v>43165.329918136573</v>
      </c>
      <c r="H107" s="9" t="s">
        <v>256</v>
      </c>
      <c r="I107" s="9" t="s">
        <v>50</v>
      </c>
      <c r="J107" s="9" t="s">
        <v>50</v>
      </c>
      <c r="K107" s="10">
        <v>43165.329918136573</v>
      </c>
      <c r="L107" s="9">
        <v>0</v>
      </c>
      <c r="M107" s="9" t="s">
        <v>0</v>
      </c>
    </row>
    <row r="108" spans="1:13" x14ac:dyDescent="0.35">
      <c r="A108" t="str">
        <f t="shared" si="2"/>
        <v>JBT-556DR</v>
      </c>
      <c r="B108" s="9" t="s">
        <v>255</v>
      </c>
      <c r="C108" s="9" t="s">
        <v>1</v>
      </c>
      <c r="D108" s="9" t="s">
        <v>25</v>
      </c>
      <c r="E108" s="9">
        <v>3</v>
      </c>
      <c r="F108" s="9">
        <v>0</v>
      </c>
      <c r="G108" s="10">
        <v>43165.329919062497</v>
      </c>
      <c r="H108" s="9" t="s">
        <v>257</v>
      </c>
      <c r="I108" s="9" t="s">
        <v>50</v>
      </c>
      <c r="J108" s="9" t="s">
        <v>50</v>
      </c>
      <c r="K108" s="10">
        <v>43165.329919062497</v>
      </c>
      <c r="L108" s="9">
        <v>0</v>
      </c>
      <c r="M108" s="9" t="s">
        <v>1</v>
      </c>
    </row>
    <row r="109" spans="1:13" x14ac:dyDescent="0.35">
      <c r="A109" t="str">
        <f t="shared" si="2"/>
        <v>JBT-556FT</v>
      </c>
      <c r="B109" s="9" t="s">
        <v>255</v>
      </c>
      <c r="C109" s="9" t="s">
        <v>3</v>
      </c>
      <c r="D109" s="9" t="s">
        <v>47</v>
      </c>
      <c r="E109" s="9">
        <v>3</v>
      </c>
      <c r="F109" s="9">
        <v>0</v>
      </c>
      <c r="G109" s="10">
        <v>43165.329919212963</v>
      </c>
      <c r="H109" s="9" t="s">
        <v>258</v>
      </c>
      <c r="I109" s="9" t="s">
        <v>50</v>
      </c>
      <c r="J109" s="9" t="s">
        <v>50</v>
      </c>
      <c r="K109" s="10">
        <v>43165.329919212963</v>
      </c>
      <c r="L109" s="9">
        <v>0</v>
      </c>
      <c r="M109" s="9" t="s">
        <v>3</v>
      </c>
    </row>
    <row r="110" spans="1:13" x14ac:dyDescent="0.35">
      <c r="A110" t="str">
        <f t="shared" si="2"/>
        <v>JBT-556GA</v>
      </c>
      <c r="B110" s="9" t="s">
        <v>255</v>
      </c>
      <c r="C110" s="9" t="s">
        <v>4</v>
      </c>
      <c r="D110" s="9" t="s">
        <v>26</v>
      </c>
      <c r="E110" s="9">
        <v>3</v>
      </c>
      <c r="F110" s="9">
        <v>0</v>
      </c>
      <c r="G110" s="10">
        <v>43165.329919363423</v>
      </c>
      <c r="H110" s="9" t="s">
        <v>259</v>
      </c>
      <c r="I110" s="9" t="s">
        <v>50</v>
      </c>
      <c r="J110" s="9" t="s">
        <v>50</v>
      </c>
      <c r="K110" s="10">
        <v>43165.329919363423</v>
      </c>
      <c r="L110" s="9">
        <v>0</v>
      </c>
      <c r="M110" s="9" t="s">
        <v>4</v>
      </c>
    </row>
    <row r="111" spans="1:13" x14ac:dyDescent="0.35">
      <c r="A111" t="str">
        <f t="shared" si="2"/>
        <v>JBT-556IN</v>
      </c>
      <c r="B111" s="9" t="s">
        <v>255</v>
      </c>
      <c r="C111" s="9" t="s">
        <v>5</v>
      </c>
      <c r="D111" s="9" t="s">
        <v>27</v>
      </c>
      <c r="E111" s="9">
        <v>3</v>
      </c>
      <c r="F111" s="9">
        <v>0</v>
      </c>
      <c r="G111" s="10">
        <v>43165.329919525466</v>
      </c>
      <c r="H111" s="9" t="s">
        <v>260</v>
      </c>
      <c r="I111" s="9" t="s">
        <v>50</v>
      </c>
      <c r="J111" s="9" t="s">
        <v>50</v>
      </c>
      <c r="K111" s="10">
        <v>43165.329919525466</v>
      </c>
      <c r="L111" s="9">
        <v>0</v>
      </c>
      <c r="M111" s="9" t="s">
        <v>5</v>
      </c>
    </row>
    <row r="112" spans="1:13" x14ac:dyDescent="0.35">
      <c r="A112" t="str">
        <f t="shared" si="2"/>
        <v>JBT-556LB</v>
      </c>
      <c r="B112" s="9" t="s">
        <v>255</v>
      </c>
      <c r="C112" s="9" t="s">
        <v>6</v>
      </c>
      <c r="D112" s="9" t="s">
        <v>28</v>
      </c>
      <c r="E112" s="9">
        <v>3</v>
      </c>
      <c r="F112" s="9">
        <v>0</v>
      </c>
      <c r="G112" s="10">
        <v>43165.329919675925</v>
      </c>
      <c r="H112" s="9" t="s">
        <v>261</v>
      </c>
      <c r="I112" s="9" t="s">
        <v>50</v>
      </c>
      <c r="J112" s="9" t="s">
        <v>50</v>
      </c>
      <c r="K112" s="10">
        <v>43165.329919675925</v>
      </c>
      <c r="L112" s="9">
        <v>0</v>
      </c>
      <c r="M112" s="9" t="s">
        <v>6</v>
      </c>
    </row>
    <row r="113" spans="1:13" x14ac:dyDescent="0.35">
      <c r="A113" t="str">
        <f t="shared" si="2"/>
        <v>JBT-556M</v>
      </c>
      <c r="B113" s="9" t="s">
        <v>255</v>
      </c>
      <c r="C113" s="9" t="s">
        <v>8</v>
      </c>
      <c r="D113" s="9" t="s">
        <v>30</v>
      </c>
      <c r="E113" s="9">
        <v>3</v>
      </c>
      <c r="F113" s="9">
        <v>0</v>
      </c>
      <c r="G113" s="10">
        <v>43165.329919872682</v>
      </c>
      <c r="H113" s="9" t="s">
        <v>262</v>
      </c>
      <c r="I113" s="9" t="s">
        <v>50</v>
      </c>
      <c r="J113" s="9" t="s">
        <v>50</v>
      </c>
      <c r="K113" s="10">
        <v>43165.329919872682</v>
      </c>
      <c r="L113" s="9">
        <v>0</v>
      </c>
      <c r="M113" s="9" t="s">
        <v>29</v>
      </c>
    </row>
    <row r="114" spans="1:13" x14ac:dyDescent="0.35">
      <c r="A114" t="str">
        <f t="shared" si="2"/>
        <v>JBT-556PC</v>
      </c>
      <c r="B114" s="9" t="s">
        <v>255</v>
      </c>
      <c r="C114" s="9" t="s">
        <v>2</v>
      </c>
      <c r="D114" s="9" t="s">
        <v>46</v>
      </c>
      <c r="E114" s="9">
        <v>3</v>
      </c>
      <c r="F114" s="9">
        <v>0</v>
      </c>
      <c r="G114" s="10">
        <v>43165.329919988428</v>
      </c>
      <c r="H114" s="9" t="s">
        <v>263</v>
      </c>
      <c r="I114" s="9" t="s">
        <v>50</v>
      </c>
      <c r="J114" s="9" t="s">
        <v>50</v>
      </c>
      <c r="K114" s="10">
        <v>43165.329919988428</v>
      </c>
      <c r="L114" s="9">
        <v>0</v>
      </c>
      <c r="M114" s="9" t="s">
        <v>2</v>
      </c>
    </row>
    <row r="115" spans="1:13" x14ac:dyDescent="0.35">
      <c r="A115" t="str">
        <f t="shared" si="2"/>
        <v>JBT-556RL</v>
      </c>
      <c r="B115" s="9" t="s">
        <v>255</v>
      </c>
      <c r="C115" s="9" t="s">
        <v>10</v>
      </c>
      <c r="D115" s="9" t="s">
        <v>31</v>
      </c>
      <c r="E115" s="9">
        <v>3</v>
      </c>
      <c r="F115" s="9">
        <v>0</v>
      </c>
      <c r="G115" s="10">
        <v>43165.329920104166</v>
      </c>
      <c r="H115" s="9" t="s">
        <v>264</v>
      </c>
      <c r="I115" s="9" t="s">
        <v>50</v>
      </c>
      <c r="J115" s="9" t="s">
        <v>50</v>
      </c>
      <c r="K115" s="10">
        <v>43165.329920104166</v>
      </c>
      <c r="L115" s="9">
        <v>0</v>
      </c>
      <c r="M115" s="9" t="s">
        <v>10</v>
      </c>
    </row>
    <row r="116" spans="1:13" x14ac:dyDescent="0.35">
      <c r="A116" t="str">
        <f t="shared" si="2"/>
        <v>JBT-556SF</v>
      </c>
      <c r="B116" s="9" t="s">
        <v>255</v>
      </c>
      <c r="C116" s="9" t="s">
        <v>11</v>
      </c>
      <c r="D116" s="9" t="s">
        <v>49</v>
      </c>
      <c r="E116" s="9">
        <v>3</v>
      </c>
      <c r="F116" s="9">
        <v>0</v>
      </c>
      <c r="G116" s="10">
        <v>43165.329920254633</v>
      </c>
      <c r="H116" s="9" t="s">
        <v>265</v>
      </c>
      <c r="I116" s="9" t="s">
        <v>50</v>
      </c>
      <c r="J116" s="9" t="s">
        <v>50</v>
      </c>
      <c r="K116" s="10">
        <v>43165.329920254633</v>
      </c>
      <c r="L116" s="9">
        <v>0</v>
      </c>
      <c r="M116" s="9" t="s">
        <v>11</v>
      </c>
    </row>
    <row r="117" spans="1:13" x14ac:dyDescent="0.35">
      <c r="A117" t="str">
        <f t="shared" si="2"/>
        <v>JBT-556ST</v>
      </c>
      <c r="B117" s="9" t="s">
        <v>255</v>
      </c>
      <c r="C117" s="9" t="s">
        <v>12</v>
      </c>
      <c r="D117" s="9" t="s">
        <v>32</v>
      </c>
      <c r="E117" s="9">
        <v>2</v>
      </c>
      <c r="F117" s="9">
        <v>0</v>
      </c>
      <c r="G117" s="10">
        <v>43165.329920370372</v>
      </c>
      <c r="H117" s="9" t="s">
        <v>266</v>
      </c>
      <c r="I117" s="9" t="s">
        <v>50</v>
      </c>
      <c r="J117" s="9" t="s">
        <v>50</v>
      </c>
      <c r="K117" s="10">
        <v>43165.329920370372</v>
      </c>
      <c r="L117" s="9">
        <v>0</v>
      </c>
      <c r="M117" s="9" t="s">
        <v>12</v>
      </c>
    </row>
    <row r="118" spans="1:13" x14ac:dyDescent="0.35">
      <c r="A118" t="str">
        <f t="shared" si="2"/>
        <v>KIN1BC</v>
      </c>
      <c r="B118" s="9" t="s">
        <v>267</v>
      </c>
      <c r="C118" s="9" t="s">
        <v>9</v>
      </c>
      <c r="D118" s="9" t="s">
        <v>268</v>
      </c>
      <c r="E118" s="9">
        <v>3</v>
      </c>
      <c r="F118" s="9">
        <v>0</v>
      </c>
      <c r="G118" s="10">
        <v>42940.616318321758</v>
      </c>
      <c r="H118" s="9" t="s">
        <v>269</v>
      </c>
      <c r="I118" s="9" t="s">
        <v>270</v>
      </c>
      <c r="J118" s="9" t="s">
        <v>270</v>
      </c>
      <c r="K118" s="10">
        <v>42940.616318321758</v>
      </c>
      <c r="L118" s="9">
        <v>0</v>
      </c>
      <c r="M118" s="9" t="s">
        <v>9</v>
      </c>
    </row>
    <row r="119" spans="1:13" x14ac:dyDescent="0.35">
      <c r="A119" t="str">
        <f t="shared" si="2"/>
        <v>KIN1BX</v>
      </c>
      <c r="B119" s="9" t="s">
        <v>267</v>
      </c>
      <c r="C119" s="9" t="s">
        <v>0</v>
      </c>
      <c r="D119" s="9" t="s">
        <v>35</v>
      </c>
      <c r="E119" s="9">
        <v>3</v>
      </c>
      <c r="F119" s="9">
        <v>0</v>
      </c>
      <c r="G119" s="10">
        <v>42940.616319328707</v>
      </c>
      <c r="H119" s="9" t="s">
        <v>271</v>
      </c>
      <c r="I119" s="9" t="s">
        <v>270</v>
      </c>
      <c r="J119" s="9" t="s">
        <v>270</v>
      </c>
      <c r="K119" s="10">
        <v>42940.616319328707</v>
      </c>
      <c r="L119" s="9">
        <v>0</v>
      </c>
      <c r="M119" s="9" t="s">
        <v>0</v>
      </c>
    </row>
    <row r="120" spans="1:13" x14ac:dyDescent="0.35">
      <c r="A120" t="str">
        <f t="shared" si="2"/>
        <v>KIN1DR</v>
      </c>
      <c r="B120" s="9" t="s">
        <v>267</v>
      </c>
      <c r="C120" s="9" t="s">
        <v>1</v>
      </c>
      <c r="D120" s="9" t="s">
        <v>36</v>
      </c>
      <c r="E120" s="9">
        <v>3</v>
      </c>
      <c r="F120" s="9">
        <v>0</v>
      </c>
      <c r="G120" s="10">
        <v>42940.616319525463</v>
      </c>
      <c r="H120" s="9" t="s">
        <v>272</v>
      </c>
      <c r="I120" s="9" t="s">
        <v>270</v>
      </c>
      <c r="J120" s="9" t="s">
        <v>270</v>
      </c>
      <c r="K120" s="10">
        <v>42940.616319525463</v>
      </c>
      <c r="L120" s="9">
        <v>0</v>
      </c>
      <c r="M120" s="9" t="s">
        <v>1</v>
      </c>
    </row>
    <row r="121" spans="1:13" x14ac:dyDescent="0.35">
      <c r="A121" t="str">
        <f t="shared" si="2"/>
        <v>KIN1FT</v>
      </c>
      <c r="B121" s="9" t="s">
        <v>267</v>
      </c>
      <c r="C121" s="9" t="s">
        <v>3</v>
      </c>
      <c r="D121" s="9" t="s">
        <v>37</v>
      </c>
      <c r="E121" s="9">
        <v>3</v>
      </c>
      <c r="F121" s="9">
        <v>0</v>
      </c>
      <c r="G121" s="10">
        <v>42940.616319641202</v>
      </c>
      <c r="H121" s="9" t="s">
        <v>273</v>
      </c>
      <c r="I121" s="9" t="s">
        <v>270</v>
      </c>
      <c r="J121" s="9" t="s">
        <v>270</v>
      </c>
      <c r="K121" s="10">
        <v>42940.616319641202</v>
      </c>
      <c r="L121" s="9">
        <v>0</v>
      </c>
      <c r="M121" s="9" t="s">
        <v>3</v>
      </c>
    </row>
    <row r="122" spans="1:13" x14ac:dyDescent="0.35">
      <c r="A122" t="str">
        <f t="shared" si="2"/>
        <v>KIN1GA</v>
      </c>
      <c r="B122" s="9" t="s">
        <v>267</v>
      </c>
      <c r="C122" s="9" t="s">
        <v>4</v>
      </c>
      <c r="D122" s="9" t="s">
        <v>38</v>
      </c>
      <c r="E122" s="9">
        <v>3</v>
      </c>
      <c r="F122" s="9">
        <v>0</v>
      </c>
      <c r="G122" s="10">
        <v>42940.616319756948</v>
      </c>
      <c r="H122" s="9" t="s">
        <v>274</v>
      </c>
      <c r="I122" s="9" t="s">
        <v>270</v>
      </c>
      <c r="J122" s="9" t="s">
        <v>270</v>
      </c>
      <c r="K122" s="10">
        <v>42940.616319756948</v>
      </c>
      <c r="L122" s="9">
        <v>0</v>
      </c>
      <c r="M122" s="9" t="s">
        <v>4</v>
      </c>
    </row>
    <row r="123" spans="1:13" x14ac:dyDescent="0.35">
      <c r="A123" t="str">
        <f t="shared" si="2"/>
        <v>KIN1IN</v>
      </c>
      <c r="B123" s="9" t="s">
        <v>267</v>
      </c>
      <c r="C123" s="9" t="s">
        <v>5</v>
      </c>
      <c r="D123" s="9" t="s">
        <v>39</v>
      </c>
      <c r="E123" s="9">
        <v>3</v>
      </c>
      <c r="F123" s="9">
        <v>0</v>
      </c>
      <c r="G123" s="10">
        <v>42940.616319907407</v>
      </c>
      <c r="H123" s="9" t="s">
        <v>275</v>
      </c>
      <c r="I123" s="9" t="s">
        <v>270</v>
      </c>
      <c r="J123" s="9" t="s">
        <v>270</v>
      </c>
      <c r="K123" s="10">
        <v>42940.616319907407</v>
      </c>
      <c r="L123" s="9">
        <v>0</v>
      </c>
      <c r="M123" s="9" t="s">
        <v>5</v>
      </c>
    </row>
    <row r="124" spans="1:13" x14ac:dyDescent="0.35">
      <c r="A124" t="str">
        <f t="shared" si="2"/>
        <v>KIN1LB</v>
      </c>
      <c r="B124" s="9" t="s">
        <v>267</v>
      </c>
      <c r="C124" s="9" t="s">
        <v>6</v>
      </c>
      <c r="D124" s="9" t="s">
        <v>40</v>
      </c>
      <c r="E124" s="9">
        <v>3</v>
      </c>
      <c r="F124" s="9">
        <v>0</v>
      </c>
      <c r="G124" s="10">
        <v>42940.616320057874</v>
      </c>
      <c r="H124" s="9" t="s">
        <v>276</v>
      </c>
      <c r="I124" s="9" t="s">
        <v>270</v>
      </c>
      <c r="J124" s="9" t="s">
        <v>270</v>
      </c>
      <c r="K124" s="10">
        <v>42940.616320057874</v>
      </c>
      <c r="L124" s="9">
        <v>0</v>
      </c>
      <c r="M124" s="9" t="s">
        <v>6</v>
      </c>
    </row>
    <row r="125" spans="1:13" x14ac:dyDescent="0.35">
      <c r="A125" t="str">
        <f t="shared" si="2"/>
        <v>KIN1M</v>
      </c>
      <c r="B125" s="9" t="s">
        <v>267</v>
      </c>
      <c r="C125" s="9" t="s">
        <v>8</v>
      </c>
      <c r="D125" s="9" t="s">
        <v>30</v>
      </c>
      <c r="E125" s="9">
        <v>3</v>
      </c>
      <c r="F125" s="9">
        <v>0</v>
      </c>
      <c r="G125" s="10">
        <v>42940.61632021991</v>
      </c>
      <c r="H125" s="9" t="s">
        <v>277</v>
      </c>
      <c r="I125" s="9" t="s">
        <v>270</v>
      </c>
      <c r="J125" s="9" t="s">
        <v>270</v>
      </c>
      <c r="K125" s="10">
        <v>42940.61632021991</v>
      </c>
      <c r="L125" s="9">
        <v>0</v>
      </c>
      <c r="M125" s="9" t="s">
        <v>29</v>
      </c>
    </row>
    <row r="126" spans="1:13" x14ac:dyDescent="0.35">
      <c r="A126" t="str">
        <f t="shared" si="2"/>
        <v>KIN1PC</v>
      </c>
      <c r="B126" s="9" t="s">
        <v>267</v>
      </c>
      <c r="C126" s="9" t="s">
        <v>2</v>
      </c>
      <c r="D126" s="9" t="s">
        <v>41</v>
      </c>
      <c r="E126" s="9">
        <v>3</v>
      </c>
      <c r="F126" s="9">
        <v>0</v>
      </c>
      <c r="G126" s="10">
        <v>42940.616320370369</v>
      </c>
      <c r="H126" s="9" t="s">
        <v>278</v>
      </c>
      <c r="I126" s="9" t="s">
        <v>270</v>
      </c>
      <c r="J126" s="9" t="s">
        <v>270</v>
      </c>
      <c r="K126" s="10">
        <v>42940.616320370369</v>
      </c>
      <c r="L126" s="9">
        <v>0</v>
      </c>
      <c r="M126" s="9" t="s">
        <v>2</v>
      </c>
    </row>
    <row r="127" spans="1:13" x14ac:dyDescent="0.35">
      <c r="A127" t="str">
        <f t="shared" si="2"/>
        <v>KIN1RL</v>
      </c>
      <c r="B127" s="9" t="s">
        <v>267</v>
      </c>
      <c r="C127" s="9" t="s">
        <v>10</v>
      </c>
      <c r="D127" s="9" t="s">
        <v>42</v>
      </c>
      <c r="E127" s="9">
        <v>3</v>
      </c>
      <c r="F127" s="9">
        <v>0</v>
      </c>
      <c r="G127" s="10">
        <v>42940.616320486108</v>
      </c>
      <c r="H127" s="9" t="s">
        <v>279</v>
      </c>
      <c r="I127" s="9" t="s">
        <v>270</v>
      </c>
      <c r="J127" s="9" t="s">
        <v>270</v>
      </c>
      <c r="K127" s="10">
        <v>42940.616320486108</v>
      </c>
      <c r="L127" s="9">
        <v>0</v>
      </c>
      <c r="M127" s="9" t="s">
        <v>10</v>
      </c>
    </row>
    <row r="128" spans="1:13" x14ac:dyDescent="0.35">
      <c r="A128" t="str">
        <f t="shared" si="2"/>
        <v>KIN1SF</v>
      </c>
      <c r="B128" s="9" t="s">
        <v>267</v>
      </c>
      <c r="C128" s="9" t="s">
        <v>11</v>
      </c>
      <c r="D128" s="9" t="s">
        <v>43</v>
      </c>
      <c r="E128" s="9">
        <v>3</v>
      </c>
      <c r="F128" s="9">
        <v>0</v>
      </c>
      <c r="G128" s="10">
        <v>42940.616320601854</v>
      </c>
      <c r="H128" s="9" t="s">
        <v>280</v>
      </c>
      <c r="I128" s="9" t="s">
        <v>270</v>
      </c>
      <c r="J128" s="9" t="s">
        <v>270</v>
      </c>
      <c r="K128" s="10">
        <v>42940.616320601854</v>
      </c>
      <c r="L128" s="9">
        <v>0</v>
      </c>
      <c r="M128" s="9" t="s">
        <v>11</v>
      </c>
    </row>
    <row r="129" spans="1:13" x14ac:dyDescent="0.35">
      <c r="A129" t="str">
        <f t="shared" si="2"/>
        <v>KIN1ST</v>
      </c>
      <c r="B129" s="9" t="s">
        <v>267</v>
      </c>
      <c r="C129" s="9" t="s">
        <v>12</v>
      </c>
      <c r="D129" s="9" t="s">
        <v>32</v>
      </c>
      <c r="E129" s="9">
        <v>2</v>
      </c>
      <c r="F129" s="9">
        <v>0</v>
      </c>
      <c r="G129" s="10">
        <v>43125.589858796295</v>
      </c>
      <c r="H129" s="9" t="s">
        <v>281</v>
      </c>
      <c r="I129" s="9" t="s">
        <v>50</v>
      </c>
      <c r="J129" s="9" t="s">
        <v>50</v>
      </c>
      <c r="K129" s="10">
        <v>43125.589858796295</v>
      </c>
      <c r="L129" s="9">
        <v>0</v>
      </c>
      <c r="M129" s="9" t="s">
        <v>12</v>
      </c>
    </row>
    <row r="130" spans="1:13" x14ac:dyDescent="0.35">
      <c r="A130" t="str">
        <f t="shared" si="2"/>
        <v>KLU1BX</v>
      </c>
      <c r="B130" s="9" t="s">
        <v>282</v>
      </c>
      <c r="C130" s="9" t="s">
        <v>0</v>
      </c>
      <c r="D130" s="9" t="s">
        <v>24</v>
      </c>
      <c r="E130" s="9">
        <v>3</v>
      </c>
      <c r="F130" s="9">
        <v>0</v>
      </c>
      <c r="G130" s="10">
        <v>43165.329918136573</v>
      </c>
      <c r="H130" s="9" t="s">
        <v>283</v>
      </c>
      <c r="I130" s="9" t="s">
        <v>50</v>
      </c>
      <c r="J130" s="9" t="s">
        <v>50</v>
      </c>
      <c r="K130" s="10">
        <v>43165.329918136573</v>
      </c>
      <c r="L130" s="9">
        <v>0</v>
      </c>
      <c r="M130" s="9" t="s">
        <v>0</v>
      </c>
    </row>
    <row r="131" spans="1:13" x14ac:dyDescent="0.35">
      <c r="A131" t="str">
        <f t="shared" si="2"/>
        <v>KLU1DR</v>
      </c>
      <c r="B131" s="9" t="s">
        <v>282</v>
      </c>
      <c r="C131" s="9" t="s">
        <v>1</v>
      </c>
      <c r="D131" s="9" t="s">
        <v>25</v>
      </c>
      <c r="E131" s="9">
        <v>3</v>
      </c>
      <c r="F131" s="9">
        <v>0</v>
      </c>
      <c r="G131" s="10">
        <v>43165.329919062497</v>
      </c>
      <c r="H131" s="9" t="s">
        <v>284</v>
      </c>
      <c r="I131" s="9" t="s">
        <v>50</v>
      </c>
      <c r="J131" s="9" t="s">
        <v>50</v>
      </c>
      <c r="K131" s="10">
        <v>43165.329919062497</v>
      </c>
      <c r="L131" s="9">
        <v>0</v>
      </c>
      <c r="M131" s="9" t="s">
        <v>1</v>
      </c>
    </row>
    <row r="132" spans="1:13" x14ac:dyDescent="0.35">
      <c r="A132" t="str">
        <f t="shared" si="2"/>
        <v>KLU1FT</v>
      </c>
      <c r="B132" s="9" t="s">
        <v>282</v>
      </c>
      <c r="C132" s="9" t="s">
        <v>3</v>
      </c>
      <c r="D132" s="9" t="s">
        <v>47</v>
      </c>
      <c r="E132" s="9">
        <v>3</v>
      </c>
      <c r="F132" s="9">
        <v>0</v>
      </c>
      <c r="G132" s="10">
        <v>43165.329919212963</v>
      </c>
      <c r="H132" s="9" t="s">
        <v>285</v>
      </c>
      <c r="I132" s="9" t="s">
        <v>50</v>
      </c>
      <c r="J132" s="9" t="s">
        <v>50</v>
      </c>
      <c r="K132" s="10">
        <v>43165.329919212963</v>
      </c>
      <c r="L132" s="9">
        <v>0</v>
      </c>
      <c r="M132" s="9" t="s">
        <v>3</v>
      </c>
    </row>
    <row r="133" spans="1:13" x14ac:dyDescent="0.35">
      <c r="A133" t="str">
        <f t="shared" si="2"/>
        <v>KLU1GA</v>
      </c>
      <c r="B133" s="9" t="s">
        <v>282</v>
      </c>
      <c r="C133" s="9" t="s">
        <v>4</v>
      </c>
      <c r="D133" s="9" t="s">
        <v>26</v>
      </c>
      <c r="E133" s="9">
        <v>3</v>
      </c>
      <c r="F133" s="9">
        <v>0</v>
      </c>
      <c r="G133" s="10">
        <v>43165.329919363423</v>
      </c>
      <c r="H133" s="9" t="s">
        <v>286</v>
      </c>
      <c r="I133" s="9" t="s">
        <v>50</v>
      </c>
      <c r="J133" s="9" t="s">
        <v>50</v>
      </c>
      <c r="K133" s="10">
        <v>43165.329919363423</v>
      </c>
      <c r="L133" s="9">
        <v>0</v>
      </c>
      <c r="M133" s="9" t="s">
        <v>4</v>
      </c>
    </row>
    <row r="134" spans="1:13" x14ac:dyDescent="0.35">
      <c r="A134" t="str">
        <f t="shared" si="2"/>
        <v>KLU1IN</v>
      </c>
      <c r="B134" s="9" t="s">
        <v>282</v>
      </c>
      <c r="C134" s="9" t="s">
        <v>5</v>
      </c>
      <c r="D134" s="9" t="s">
        <v>27</v>
      </c>
      <c r="E134" s="9">
        <v>3</v>
      </c>
      <c r="F134" s="9">
        <v>0</v>
      </c>
      <c r="G134" s="10">
        <v>43165.329919525466</v>
      </c>
      <c r="H134" s="9" t="s">
        <v>287</v>
      </c>
      <c r="I134" s="9" t="s">
        <v>50</v>
      </c>
      <c r="J134" s="9" t="s">
        <v>50</v>
      </c>
      <c r="K134" s="10">
        <v>43165.329919525466</v>
      </c>
      <c r="L134" s="9">
        <v>0</v>
      </c>
      <c r="M134" s="9" t="s">
        <v>5</v>
      </c>
    </row>
    <row r="135" spans="1:13" x14ac:dyDescent="0.35">
      <c r="A135" t="str">
        <f t="shared" si="2"/>
        <v>KLU1KG</v>
      </c>
      <c r="B135" s="9" t="s">
        <v>282</v>
      </c>
      <c r="C135" s="9" t="s">
        <v>53</v>
      </c>
      <c r="D135" s="9" t="s">
        <v>197</v>
      </c>
      <c r="E135" s="9">
        <v>2</v>
      </c>
      <c r="F135" s="9">
        <v>0</v>
      </c>
      <c r="G135" s="10">
        <v>43409.729011030089</v>
      </c>
      <c r="H135" s="9" t="s">
        <v>288</v>
      </c>
      <c r="I135" s="9" t="s">
        <v>50</v>
      </c>
      <c r="J135" s="9" t="s">
        <v>50</v>
      </c>
      <c r="K135" s="10">
        <v>43409.729011030089</v>
      </c>
      <c r="L135" s="9">
        <v>0</v>
      </c>
      <c r="M135" s="9" t="s">
        <v>53</v>
      </c>
    </row>
    <row r="136" spans="1:13" x14ac:dyDescent="0.35">
      <c r="A136" t="str">
        <f t="shared" si="2"/>
        <v>KLU1LB</v>
      </c>
      <c r="B136" s="9" t="s">
        <v>282</v>
      </c>
      <c r="C136" s="9" t="s">
        <v>6</v>
      </c>
      <c r="D136" s="9" t="s">
        <v>28</v>
      </c>
      <c r="E136" s="9">
        <v>3</v>
      </c>
      <c r="F136" s="9">
        <v>0</v>
      </c>
      <c r="G136" s="10">
        <v>43165.329919675925</v>
      </c>
      <c r="H136" s="9" t="s">
        <v>289</v>
      </c>
      <c r="I136" s="9" t="s">
        <v>50</v>
      </c>
      <c r="J136" s="9" t="s">
        <v>50</v>
      </c>
      <c r="K136" s="10">
        <v>43165.329919675925</v>
      </c>
      <c r="L136" s="9">
        <v>0</v>
      </c>
      <c r="M136" s="9" t="s">
        <v>6</v>
      </c>
    </row>
    <row r="137" spans="1:13" x14ac:dyDescent="0.35">
      <c r="A137" t="str">
        <f t="shared" si="2"/>
        <v>KLU1LT</v>
      </c>
      <c r="B137" s="9" t="s">
        <v>282</v>
      </c>
      <c r="C137" s="9" t="s">
        <v>7</v>
      </c>
      <c r="D137" s="9" t="s">
        <v>200</v>
      </c>
      <c r="E137" s="9">
        <v>2</v>
      </c>
      <c r="F137" s="9">
        <v>0</v>
      </c>
      <c r="G137" s="10">
        <v>43409.729443368058</v>
      </c>
      <c r="H137" s="9" t="s">
        <v>290</v>
      </c>
      <c r="I137" s="9" t="s">
        <v>50</v>
      </c>
      <c r="J137" s="9" t="s">
        <v>50</v>
      </c>
      <c r="K137" s="10">
        <v>43409.729443368058</v>
      </c>
      <c r="L137" s="9">
        <v>0</v>
      </c>
      <c r="M137" s="9" t="s">
        <v>7</v>
      </c>
    </row>
    <row r="138" spans="1:13" x14ac:dyDescent="0.35">
      <c r="A138" t="str">
        <f t="shared" si="2"/>
        <v>KLU1M</v>
      </c>
      <c r="B138" s="9" t="s">
        <v>282</v>
      </c>
      <c r="C138" s="9" t="s">
        <v>8</v>
      </c>
      <c r="D138" s="9" t="s">
        <v>30</v>
      </c>
      <c r="E138" s="9">
        <v>3</v>
      </c>
      <c r="F138" s="9">
        <v>0</v>
      </c>
      <c r="G138" s="10">
        <v>43165.329919872682</v>
      </c>
      <c r="H138" s="9" t="s">
        <v>291</v>
      </c>
      <c r="I138" s="9" t="s">
        <v>50</v>
      </c>
      <c r="J138" s="9" t="s">
        <v>50</v>
      </c>
      <c r="K138" s="10">
        <v>43165.329919872682</v>
      </c>
      <c r="L138" s="9">
        <v>0</v>
      </c>
      <c r="M138" s="9" t="s">
        <v>29</v>
      </c>
    </row>
    <row r="139" spans="1:13" x14ac:dyDescent="0.35">
      <c r="A139" t="str">
        <f t="shared" si="2"/>
        <v>KLU1PC</v>
      </c>
      <c r="B139" s="9" t="s">
        <v>282</v>
      </c>
      <c r="C139" s="9" t="s">
        <v>2</v>
      </c>
      <c r="D139" s="9" t="s">
        <v>46</v>
      </c>
      <c r="E139" s="9">
        <v>3</v>
      </c>
      <c r="F139" s="9">
        <v>0</v>
      </c>
      <c r="G139" s="10">
        <v>43165.329919988428</v>
      </c>
      <c r="H139" s="9" t="s">
        <v>292</v>
      </c>
      <c r="I139" s="9" t="s">
        <v>50</v>
      </c>
      <c r="J139" s="9" t="s">
        <v>50</v>
      </c>
      <c r="K139" s="10">
        <v>43165.329919988428</v>
      </c>
      <c r="L139" s="9">
        <v>0</v>
      </c>
      <c r="M139" s="9" t="s">
        <v>2</v>
      </c>
    </row>
    <row r="140" spans="1:13" x14ac:dyDescent="0.35">
      <c r="A140" t="str">
        <f t="shared" si="2"/>
        <v>KLU1RL</v>
      </c>
      <c r="B140" s="9" t="s">
        <v>282</v>
      </c>
      <c r="C140" s="9" t="s">
        <v>10</v>
      </c>
      <c r="D140" s="9" t="s">
        <v>31</v>
      </c>
      <c r="E140" s="9">
        <v>3</v>
      </c>
      <c r="F140" s="9">
        <v>0</v>
      </c>
      <c r="G140" s="10">
        <v>43165.329920104166</v>
      </c>
      <c r="H140" s="9" t="s">
        <v>293</v>
      </c>
      <c r="I140" s="9" t="s">
        <v>50</v>
      </c>
      <c r="J140" s="9" t="s">
        <v>50</v>
      </c>
      <c r="K140" s="10">
        <v>43165.329920104166</v>
      </c>
      <c r="L140" s="9">
        <v>0</v>
      </c>
      <c r="M140" s="9" t="s">
        <v>10</v>
      </c>
    </row>
    <row r="141" spans="1:13" x14ac:dyDescent="0.35">
      <c r="A141" t="str">
        <f t="shared" si="2"/>
        <v>KLU1SF</v>
      </c>
      <c r="B141" s="9" t="s">
        <v>282</v>
      </c>
      <c r="C141" s="9" t="s">
        <v>11</v>
      </c>
      <c r="D141" s="9" t="s">
        <v>49</v>
      </c>
      <c r="E141" s="9">
        <v>3</v>
      </c>
      <c r="F141" s="9">
        <v>0</v>
      </c>
      <c r="G141" s="10">
        <v>43165.329920254633</v>
      </c>
      <c r="H141" s="9" t="s">
        <v>294</v>
      </c>
      <c r="I141" s="9" t="s">
        <v>50</v>
      </c>
      <c r="J141" s="9" t="s">
        <v>50</v>
      </c>
      <c r="K141" s="10">
        <v>43165.329920254633</v>
      </c>
      <c r="L141" s="9">
        <v>0</v>
      </c>
      <c r="M141" s="9" t="s">
        <v>11</v>
      </c>
    </row>
    <row r="142" spans="1:13" x14ac:dyDescent="0.35">
      <c r="A142" t="str">
        <f t="shared" si="2"/>
        <v>KLU1ST</v>
      </c>
      <c r="B142" s="9" t="s">
        <v>282</v>
      </c>
      <c r="C142" s="9" t="s">
        <v>12</v>
      </c>
      <c r="D142" s="9" t="s">
        <v>32</v>
      </c>
      <c r="E142" s="9">
        <v>2</v>
      </c>
      <c r="F142" s="9">
        <v>0</v>
      </c>
      <c r="G142" s="10">
        <v>43165.329920370372</v>
      </c>
      <c r="H142" s="9" t="s">
        <v>295</v>
      </c>
      <c r="I142" s="9" t="s">
        <v>50</v>
      </c>
      <c r="J142" s="9" t="s">
        <v>50</v>
      </c>
      <c r="K142" s="10">
        <v>43165.329920370372</v>
      </c>
      <c r="L142" s="9">
        <v>0</v>
      </c>
      <c r="M142" s="9" t="s">
        <v>12</v>
      </c>
    </row>
    <row r="143" spans="1:13" x14ac:dyDescent="0.35">
      <c r="A143" t="str">
        <f t="shared" si="2"/>
        <v>SAN1BC</v>
      </c>
      <c r="B143" s="9" t="s">
        <v>296</v>
      </c>
      <c r="C143" s="9" t="s">
        <v>9</v>
      </c>
      <c r="D143" s="9" t="s">
        <v>48</v>
      </c>
      <c r="E143" s="9">
        <v>3</v>
      </c>
      <c r="F143" s="9">
        <v>0</v>
      </c>
      <c r="G143" s="10">
        <v>42755.554916666668</v>
      </c>
      <c r="H143" s="9" t="s">
        <v>297</v>
      </c>
      <c r="I143" s="9" t="s">
        <v>50</v>
      </c>
      <c r="J143" s="9" t="s">
        <v>50</v>
      </c>
      <c r="K143" s="10">
        <v>42755.554916666668</v>
      </c>
      <c r="L143" s="9">
        <v>0</v>
      </c>
      <c r="M143" s="9" t="s">
        <v>9</v>
      </c>
    </row>
    <row r="144" spans="1:13" x14ac:dyDescent="0.35">
      <c r="A144" t="str">
        <f t="shared" si="2"/>
        <v>SAN1BX</v>
      </c>
      <c r="B144" s="9" t="s">
        <v>296</v>
      </c>
      <c r="C144" s="9" t="s">
        <v>0</v>
      </c>
      <c r="D144" s="9" t="s">
        <v>24</v>
      </c>
      <c r="E144" s="9">
        <v>3</v>
      </c>
      <c r="F144" s="9">
        <v>0</v>
      </c>
      <c r="G144" s="10">
        <v>42755.554917013891</v>
      </c>
      <c r="H144" s="9" t="s">
        <v>298</v>
      </c>
      <c r="I144" s="9" t="s">
        <v>50</v>
      </c>
      <c r="J144" s="9" t="s">
        <v>50</v>
      </c>
      <c r="K144" s="10">
        <v>42755.554917013891</v>
      </c>
      <c r="L144" s="9">
        <v>0</v>
      </c>
      <c r="M144" s="9" t="s">
        <v>0</v>
      </c>
    </row>
    <row r="145" spans="1:13" x14ac:dyDescent="0.35">
      <c r="A145" t="str">
        <f t="shared" si="2"/>
        <v>SAN1DR</v>
      </c>
      <c r="B145" s="9" t="s">
        <v>296</v>
      </c>
      <c r="C145" s="9" t="s">
        <v>1</v>
      </c>
      <c r="D145" s="9" t="s">
        <v>25</v>
      </c>
      <c r="E145" s="9">
        <v>3</v>
      </c>
      <c r="F145" s="9">
        <v>0</v>
      </c>
      <c r="G145" s="10">
        <v>42755.554917326386</v>
      </c>
      <c r="H145" s="9" t="s">
        <v>299</v>
      </c>
      <c r="I145" s="9" t="s">
        <v>50</v>
      </c>
      <c r="J145" s="9" t="s">
        <v>50</v>
      </c>
      <c r="K145" s="10">
        <v>42755.554917326386</v>
      </c>
      <c r="L145" s="9">
        <v>0</v>
      </c>
      <c r="M145" s="9" t="s">
        <v>1</v>
      </c>
    </row>
    <row r="146" spans="1:13" x14ac:dyDescent="0.35">
      <c r="A146" t="str">
        <f t="shared" si="2"/>
        <v>SAN1FT</v>
      </c>
      <c r="B146" s="9" t="s">
        <v>296</v>
      </c>
      <c r="C146" s="9" t="s">
        <v>3</v>
      </c>
      <c r="D146" s="9" t="s">
        <v>47</v>
      </c>
      <c r="E146" s="9">
        <v>3</v>
      </c>
      <c r="F146" s="9">
        <v>0</v>
      </c>
      <c r="G146" s="10">
        <v>42755.554917627313</v>
      </c>
      <c r="H146" s="9" t="s">
        <v>300</v>
      </c>
      <c r="I146" s="9" t="s">
        <v>50</v>
      </c>
      <c r="J146" s="9" t="s">
        <v>50</v>
      </c>
      <c r="K146" s="10">
        <v>42755.554917627313</v>
      </c>
      <c r="L146" s="9">
        <v>0</v>
      </c>
      <c r="M146" s="9" t="s">
        <v>3</v>
      </c>
    </row>
    <row r="147" spans="1:13" x14ac:dyDescent="0.35">
      <c r="A147" t="str">
        <f t="shared" si="2"/>
        <v>SAN1GA</v>
      </c>
      <c r="B147" s="9" t="s">
        <v>296</v>
      </c>
      <c r="C147" s="9" t="s">
        <v>4</v>
      </c>
      <c r="D147" s="9" t="s">
        <v>26</v>
      </c>
      <c r="E147" s="9">
        <v>3</v>
      </c>
      <c r="F147" s="9">
        <v>0</v>
      </c>
      <c r="G147" s="10">
        <v>42755.554917939815</v>
      </c>
      <c r="H147" s="9" t="s">
        <v>301</v>
      </c>
      <c r="I147" s="9" t="s">
        <v>50</v>
      </c>
      <c r="J147" s="9" t="s">
        <v>50</v>
      </c>
      <c r="K147" s="10">
        <v>42755.554917939815</v>
      </c>
      <c r="L147" s="9">
        <v>0</v>
      </c>
      <c r="M147" s="9" t="s">
        <v>4</v>
      </c>
    </row>
    <row r="148" spans="1:13" x14ac:dyDescent="0.35">
      <c r="A148" t="str">
        <f t="shared" si="2"/>
        <v>SAN1IN</v>
      </c>
      <c r="B148" s="9" t="s">
        <v>296</v>
      </c>
      <c r="C148" s="9" t="s">
        <v>5</v>
      </c>
      <c r="D148" s="9" t="s">
        <v>27</v>
      </c>
      <c r="E148" s="9">
        <v>3</v>
      </c>
      <c r="F148" s="9">
        <v>0</v>
      </c>
      <c r="G148" s="10">
        <v>42755.55491820602</v>
      </c>
      <c r="H148" s="9" t="s">
        <v>302</v>
      </c>
      <c r="I148" s="9" t="s">
        <v>50</v>
      </c>
      <c r="J148" s="9" t="s">
        <v>50</v>
      </c>
      <c r="K148" s="10">
        <v>42755.55491820602</v>
      </c>
      <c r="L148" s="9">
        <v>0</v>
      </c>
      <c r="M148" s="9" t="s">
        <v>5</v>
      </c>
    </row>
    <row r="149" spans="1:13" x14ac:dyDescent="0.35">
      <c r="A149" t="str">
        <f t="shared" si="2"/>
        <v>SAN1LB</v>
      </c>
      <c r="B149" s="9" t="s">
        <v>296</v>
      </c>
      <c r="C149" s="9" t="s">
        <v>6</v>
      </c>
      <c r="D149" s="9" t="s">
        <v>28</v>
      </c>
      <c r="E149" s="9">
        <v>3</v>
      </c>
      <c r="F149" s="9">
        <v>0</v>
      </c>
      <c r="G149" s="10">
        <v>42755.554918483795</v>
      </c>
      <c r="H149" s="9" t="s">
        <v>303</v>
      </c>
      <c r="I149" s="9" t="s">
        <v>50</v>
      </c>
      <c r="J149" s="9" t="s">
        <v>50</v>
      </c>
      <c r="K149" s="10">
        <v>42755.554918483795</v>
      </c>
      <c r="L149" s="9">
        <v>0</v>
      </c>
      <c r="M149" s="9" t="s">
        <v>6</v>
      </c>
    </row>
    <row r="150" spans="1:13" x14ac:dyDescent="0.35">
      <c r="A150" t="str">
        <f t="shared" si="2"/>
        <v>SAN1M</v>
      </c>
      <c r="B150" s="9" t="s">
        <v>296</v>
      </c>
      <c r="C150" s="9" t="s">
        <v>8</v>
      </c>
      <c r="D150" s="9" t="s">
        <v>30</v>
      </c>
      <c r="E150" s="9">
        <v>3</v>
      </c>
      <c r="F150" s="9">
        <v>0</v>
      </c>
      <c r="G150" s="10">
        <v>42755.554918831018</v>
      </c>
      <c r="H150" s="9" t="s">
        <v>304</v>
      </c>
      <c r="I150" s="9" t="s">
        <v>50</v>
      </c>
      <c r="J150" s="9" t="s">
        <v>50</v>
      </c>
      <c r="K150" s="10">
        <v>42755.554918831018</v>
      </c>
      <c r="L150" s="9">
        <v>0</v>
      </c>
      <c r="M150" s="9" t="s">
        <v>29</v>
      </c>
    </row>
    <row r="151" spans="1:13" x14ac:dyDescent="0.35">
      <c r="A151" t="str">
        <f t="shared" si="2"/>
        <v>SAN1PC</v>
      </c>
      <c r="B151" s="9" t="s">
        <v>296</v>
      </c>
      <c r="C151" s="9" t="s">
        <v>2</v>
      </c>
      <c r="D151" s="9" t="s">
        <v>46</v>
      </c>
      <c r="E151" s="9">
        <v>3</v>
      </c>
      <c r="F151" s="9">
        <v>0</v>
      </c>
      <c r="G151" s="10">
        <v>42755.554916203706</v>
      </c>
      <c r="H151" s="9" t="s">
        <v>305</v>
      </c>
      <c r="I151" s="9" t="s">
        <v>23</v>
      </c>
      <c r="J151" s="9" t="s">
        <v>50</v>
      </c>
      <c r="K151" s="10">
        <v>42649.400905289353</v>
      </c>
      <c r="L151" s="9">
        <v>0</v>
      </c>
      <c r="M151" s="9" t="s">
        <v>2</v>
      </c>
    </row>
    <row r="152" spans="1:13" x14ac:dyDescent="0.35">
      <c r="A152" t="str">
        <f t="shared" si="2"/>
        <v>SAN1RL</v>
      </c>
      <c r="B152" s="9" t="s">
        <v>296</v>
      </c>
      <c r="C152" s="9" t="s">
        <v>10</v>
      </c>
      <c r="D152" s="9" t="s">
        <v>31</v>
      </c>
      <c r="E152" s="9">
        <v>3</v>
      </c>
      <c r="F152" s="9">
        <v>0</v>
      </c>
      <c r="G152" s="10">
        <v>42755.554919131944</v>
      </c>
      <c r="H152" s="9" t="s">
        <v>306</v>
      </c>
      <c r="I152" s="9" t="s">
        <v>50</v>
      </c>
      <c r="J152" s="9" t="s">
        <v>50</v>
      </c>
      <c r="K152" s="10">
        <v>42755.554919131944</v>
      </c>
      <c r="L152" s="9">
        <v>0</v>
      </c>
      <c r="M152" s="9" t="s">
        <v>10</v>
      </c>
    </row>
    <row r="153" spans="1:13" x14ac:dyDescent="0.35">
      <c r="A153" t="str">
        <f t="shared" si="2"/>
        <v>SAN1SF</v>
      </c>
      <c r="B153" s="9" t="s">
        <v>296</v>
      </c>
      <c r="C153" s="9" t="s">
        <v>11</v>
      </c>
      <c r="D153" s="9" t="s">
        <v>49</v>
      </c>
      <c r="E153" s="9">
        <v>3</v>
      </c>
      <c r="F153" s="9">
        <v>0</v>
      </c>
      <c r="G153" s="10">
        <v>42755.554919444447</v>
      </c>
      <c r="H153" s="9" t="s">
        <v>307</v>
      </c>
      <c r="I153" s="9" t="s">
        <v>50</v>
      </c>
      <c r="J153" s="9" t="s">
        <v>50</v>
      </c>
      <c r="K153" s="10">
        <v>42755.554919444447</v>
      </c>
      <c r="L153" s="9">
        <v>0</v>
      </c>
      <c r="M153" s="9" t="s">
        <v>11</v>
      </c>
    </row>
    <row r="154" spans="1:13" x14ac:dyDescent="0.35">
      <c r="A154" t="str">
        <f t="shared" si="2"/>
        <v>SAN1ST</v>
      </c>
      <c r="B154" s="9" t="s">
        <v>296</v>
      </c>
      <c r="C154" s="9" t="s">
        <v>12</v>
      </c>
      <c r="D154" s="9" t="s">
        <v>32</v>
      </c>
      <c r="E154" s="9">
        <v>2</v>
      </c>
      <c r="F154" s="9">
        <v>0</v>
      </c>
      <c r="G154" s="10">
        <v>43115.555279594904</v>
      </c>
      <c r="H154" s="9" t="s">
        <v>308</v>
      </c>
      <c r="I154" s="9" t="s">
        <v>50</v>
      </c>
      <c r="J154" s="9" t="s">
        <v>50</v>
      </c>
      <c r="K154" s="10">
        <v>43115.555279594904</v>
      </c>
      <c r="L154" s="9">
        <v>0</v>
      </c>
      <c r="M154" s="9" t="s">
        <v>12</v>
      </c>
    </row>
    <row r="155" spans="1:13" x14ac:dyDescent="0.35">
      <c r="A155" t="str">
        <f t="shared" si="2"/>
        <v>SIN1BX</v>
      </c>
      <c r="B155" s="9" t="s">
        <v>309</v>
      </c>
      <c r="C155" s="9" t="s">
        <v>0</v>
      </c>
      <c r="D155" s="9" t="s">
        <v>24</v>
      </c>
      <c r="E155" s="9">
        <v>3</v>
      </c>
      <c r="F155" s="9">
        <v>0</v>
      </c>
      <c r="G155" s="10">
        <v>43165.329918136573</v>
      </c>
      <c r="H155" s="9" t="s">
        <v>310</v>
      </c>
      <c r="I155" s="9" t="s">
        <v>50</v>
      </c>
      <c r="J155" s="9" t="s">
        <v>50</v>
      </c>
      <c r="K155" s="10">
        <v>43165.329918136573</v>
      </c>
      <c r="L155" s="9">
        <v>0</v>
      </c>
      <c r="M155" s="9" t="s">
        <v>0</v>
      </c>
    </row>
    <row r="156" spans="1:13" x14ac:dyDescent="0.35">
      <c r="A156" t="str">
        <f t="shared" ref="A156:A219" si="3">B156&amp;C156</f>
        <v>SIN1DR</v>
      </c>
      <c r="B156" s="9" t="s">
        <v>309</v>
      </c>
      <c r="C156" s="9" t="s">
        <v>1</v>
      </c>
      <c r="D156" s="9" t="s">
        <v>25</v>
      </c>
      <c r="E156" s="9">
        <v>3</v>
      </c>
      <c r="F156" s="9">
        <v>0</v>
      </c>
      <c r="G156" s="10">
        <v>43165.329919062497</v>
      </c>
      <c r="H156" s="9" t="s">
        <v>311</v>
      </c>
      <c r="I156" s="9" t="s">
        <v>50</v>
      </c>
      <c r="J156" s="9" t="s">
        <v>50</v>
      </c>
      <c r="K156" s="10">
        <v>43165.329919062497</v>
      </c>
      <c r="L156" s="9">
        <v>0</v>
      </c>
      <c r="M156" s="9" t="s">
        <v>1</v>
      </c>
    </row>
    <row r="157" spans="1:13" x14ac:dyDescent="0.35">
      <c r="A157" t="str">
        <f t="shared" si="3"/>
        <v>SIN1FT</v>
      </c>
      <c r="B157" s="9" t="s">
        <v>309</v>
      </c>
      <c r="C157" s="9" t="s">
        <v>3</v>
      </c>
      <c r="D157" s="9" t="s">
        <v>47</v>
      </c>
      <c r="E157" s="9">
        <v>3</v>
      </c>
      <c r="F157" s="9">
        <v>0</v>
      </c>
      <c r="G157" s="10">
        <v>43165.329919212963</v>
      </c>
      <c r="H157" s="9" t="s">
        <v>312</v>
      </c>
      <c r="I157" s="9" t="s">
        <v>50</v>
      </c>
      <c r="J157" s="9" t="s">
        <v>50</v>
      </c>
      <c r="K157" s="10">
        <v>43165.329919212963</v>
      </c>
      <c r="L157" s="9">
        <v>0</v>
      </c>
      <c r="M157" s="9" t="s">
        <v>3</v>
      </c>
    </row>
    <row r="158" spans="1:13" x14ac:dyDescent="0.35">
      <c r="A158" t="str">
        <f t="shared" si="3"/>
        <v>SIN1GA</v>
      </c>
      <c r="B158" s="9" t="s">
        <v>309</v>
      </c>
      <c r="C158" s="9" t="s">
        <v>4</v>
      </c>
      <c r="D158" s="9" t="s">
        <v>26</v>
      </c>
      <c r="E158" s="9">
        <v>3</v>
      </c>
      <c r="F158" s="9">
        <v>0</v>
      </c>
      <c r="G158" s="10">
        <v>43165.329919363423</v>
      </c>
      <c r="H158" s="9" t="s">
        <v>313</v>
      </c>
      <c r="I158" s="9" t="s">
        <v>50</v>
      </c>
      <c r="J158" s="9" t="s">
        <v>50</v>
      </c>
      <c r="K158" s="10">
        <v>43165.329919363423</v>
      </c>
      <c r="L158" s="9">
        <v>0</v>
      </c>
      <c r="M158" s="9" t="s">
        <v>4</v>
      </c>
    </row>
    <row r="159" spans="1:13" x14ac:dyDescent="0.35">
      <c r="A159" t="str">
        <f t="shared" si="3"/>
        <v>SIN1IN</v>
      </c>
      <c r="B159" s="9" t="s">
        <v>309</v>
      </c>
      <c r="C159" s="9" t="s">
        <v>5</v>
      </c>
      <c r="D159" s="9" t="s">
        <v>27</v>
      </c>
      <c r="E159" s="9">
        <v>3</v>
      </c>
      <c r="F159" s="9">
        <v>0</v>
      </c>
      <c r="G159" s="10">
        <v>43165.329919525466</v>
      </c>
      <c r="H159" s="9" t="s">
        <v>314</v>
      </c>
      <c r="I159" s="9" t="s">
        <v>50</v>
      </c>
      <c r="J159" s="9" t="s">
        <v>50</v>
      </c>
      <c r="K159" s="10">
        <v>43165.329919525466</v>
      </c>
      <c r="L159" s="9">
        <v>0</v>
      </c>
      <c r="M159" s="9" t="s">
        <v>5</v>
      </c>
    </row>
    <row r="160" spans="1:13" x14ac:dyDescent="0.35">
      <c r="A160" t="str">
        <f t="shared" si="3"/>
        <v>SIN1LB</v>
      </c>
      <c r="B160" s="9" t="s">
        <v>309</v>
      </c>
      <c r="C160" s="9" t="s">
        <v>6</v>
      </c>
      <c r="D160" s="9" t="s">
        <v>28</v>
      </c>
      <c r="E160" s="9">
        <v>3</v>
      </c>
      <c r="F160" s="9">
        <v>0</v>
      </c>
      <c r="G160" s="10">
        <v>43165.329919675925</v>
      </c>
      <c r="H160" s="9" t="s">
        <v>315</v>
      </c>
      <c r="I160" s="9" t="s">
        <v>50</v>
      </c>
      <c r="J160" s="9" t="s">
        <v>50</v>
      </c>
      <c r="K160" s="10">
        <v>43165.329919675925</v>
      </c>
      <c r="L160" s="9">
        <v>0</v>
      </c>
      <c r="M160" s="9" t="s">
        <v>6</v>
      </c>
    </row>
    <row r="161" spans="1:13" x14ac:dyDescent="0.35">
      <c r="A161" t="str">
        <f t="shared" si="3"/>
        <v>SIN1M</v>
      </c>
      <c r="B161" s="9" t="s">
        <v>309</v>
      </c>
      <c r="C161" s="9" t="s">
        <v>8</v>
      </c>
      <c r="D161" s="9" t="s">
        <v>30</v>
      </c>
      <c r="E161" s="9">
        <v>3</v>
      </c>
      <c r="F161" s="9">
        <v>0</v>
      </c>
      <c r="G161" s="10">
        <v>43165.329919872682</v>
      </c>
      <c r="H161" s="9" t="s">
        <v>316</v>
      </c>
      <c r="I161" s="9" t="s">
        <v>50</v>
      </c>
      <c r="J161" s="9" t="s">
        <v>50</v>
      </c>
      <c r="K161" s="10">
        <v>43165.329919872682</v>
      </c>
      <c r="L161" s="9">
        <v>0</v>
      </c>
      <c r="M161" s="9" t="s">
        <v>29</v>
      </c>
    </row>
    <row r="162" spans="1:13" x14ac:dyDescent="0.35">
      <c r="A162" t="str">
        <f t="shared" si="3"/>
        <v>SIN1PC</v>
      </c>
      <c r="B162" s="9" t="s">
        <v>309</v>
      </c>
      <c r="C162" s="9" t="s">
        <v>2</v>
      </c>
      <c r="D162" s="9" t="s">
        <v>46</v>
      </c>
      <c r="E162" s="9">
        <v>3</v>
      </c>
      <c r="F162" s="9">
        <v>0</v>
      </c>
      <c r="G162" s="10">
        <v>43165.329919988428</v>
      </c>
      <c r="H162" s="9" t="s">
        <v>317</v>
      </c>
      <c r="I162" s="9" t="s">
        <v>50</v>
      </c>
      <c r="J162" s="9" t="s">
        <v>50</v>
      </c>
      <c r="K162" s="10">
        <v>43165.329919988428</v>
      </c>
      <c r="L162" s="9">
        <v>0</v>
      </c>
      <c r="M162" s="9" t="s">
        <v>2</v>
      </c>
    </row>
    <row r="163" spans="1:13" x14ac:dyDescent="0.35">
      <c r="A163" t="str">
        <f t="shared" si="3"/>
        <v>SIN1RL</v>
      </c>
      <c r="B163" s="9" t="s">
        <v>309</v>
      </c>
      <c r="C163" s="9" t="s">
        <v>10</v>
      </c>
      <c r="D163" s="9" t="s">
        <v>31</v>
      </c>
      <c r="E163" s="9">
        <v>3</v>
      </c>
      <c r="F163" s="9">
        <v>0</v>
      </c>
      <c r="G163" s="10">
        <v>43165.329920104166</v>
      </c>
      <c r="H163" s="9" t="s">
        <v>318</v>
      </c>
      <c r="I163" s="9" t="s">
        <v>50</v>
      </c>
      <c r="J163" s="9" t="s">
        <v>50</v>
      </c>
      <c r="K163" s="10">
        <v>43165.329920104166</v>
      </c>
      <c r="L163" s="9">
        <v>0</v>
      </c>
      <c r="M163" s="9" t="s">
        <v>10</v>
      </c>
    </row>
    <row r="164" spans="1:13" x14ac:dyDescent="0.35">
      <c r="A164" t="str">
        <f t="shared" si="3"/>
        <v>SIN1SF</v>
      </c>
      <c r="B164" s="9" t="s">
        <v>309</v>
      </c>
      <c r="C164" s="9" t="s">
        <v>11</v>
      </c>
      <c r="D164" s="9" t="s">
        <v>49</v>
      </c>
      <c r="E164" s="9">
        <v>3</v>
      </c>
      <c r="F164" s="9">
        <v>0</v>
      </c>
      <c r="G164" s="10">
        <v>43165.329920254633</v>
      </c>
      <c r="H164" s="9" t="s">
        <v>319</v>
      </c>
      <c r="I164" s="9" t="s">
        <v>50</v>
      </c>
      <c r="J164" s="9" t="s">
        <v>50</v>
      </c>
      <c r="K164" s="10">
        <v>43165.329920254633</v>
      </c>
      <c r="L164" s="9">
        <v>0</v>
      </c>
      <c r="M164" s="9" t="s">
        <v>11</v>
      </c>
    </row>
    <row r="165" spans="1:13" x14ac:dyDescent="0.35">
      <c r="A165" t="str">
        <f t="shared" si="3"/>
        <v>SIN1ST</v>
      </c>
      <c r="B165" s="9" t="s">
        <v>309</v>
      </c>
      <c r="C165" s="9" t="s">
        <v>12</v>
      </c>
      <c r="D165" s="9" t="s">
        <v>32</v>
      </c>
      <c r="E165" s="9">
        <v>2</v>
      </c>
      <c r="F165" s="9">
        <v>0</v>
      </c>
      <c r="G165" s="10">
        <v>43165.329920370372</v>
      </c>
      <c r="H165" s="11" t="s">
        <v>320</v>
      </c>
      <c r="I165" s="9" t="s">
        <v>50</v>
      </c>
      <c r="J165" s="9" t="s">
        <v>50</v>
      </c>
      <c r="K165" s="10">
        <v>43165.329920370372</v>
      </c>
      <c r="L165" s="9">
        <v>0</v>
      </c>
      <c r="M165" s="9" t="s">
        <v>12</v>
      </c>
    </row>
    <row r="166" spans="1:13" x14ac:dyDescent="0.35">
      <c r="A166" t="str">
        <f t="shared" si="3"/>
        <v/>
      </c>
    </row>
    <row r="167" spans="1:13" x14ac:dyDescent="0.35">
      <c r="A167" t="str">
        <f t="shared" si="3"/>
        <v/>
      </c>
    </row>
    <row r="168" spans="1:13" x14ac:dyDescent="0.35">
      <c r="A168" t="str">
        <f t="shared" si="3"/>
        <v/>
      </c>
    </row>
    <row r="169" spans="1:13" x14ac:dyDescent="0.35">
      <c r="A169" t="str">
        <f t="shared" si="3"/>
        <v/>
      </c>
    </row>
    <row r="170" spans="1:13" x14ac:dyDescent="0.35">
      <c r="A170" t="str">
        <f t="shared" si="3"/>
        <v/>
      </c>
    </row>
    <row r="171" spans="1:13" x14ac:dyDescent="0.35">
      <c r="A171" t="str">
        <f t="shared" si="3"/>
        <v/>
      </c>
    </row>
    <row r="172" spans="1:13" x14ac:dyDescent="0.35">
      <c r="A172" t="str">
        <f t="shared" si="3"/>
        <v/>
      </c>
    </row>
    <row r="173" spans="1:13" x14ac:dyDescent="0.35">
      <c r="A173" t="str">
        <f t="shared" si="3"/>
        <v/>
      </c>
    </row>
    <row r="174" spans="1:13" x14ac:dyDescent="0.35">
      <c r="A174" t="str">
        <f t="shared" si="3"/>
        <v/>
      </c>
    </row>
    <row r="175" spans="1:13" x14ac:dyDescent="0.35">
      <c r="A175" t="str">
        <f t="shared" si="3"/>
        <v/>
      </c>
    </row>
    <row r="176" spans="1:13" x14ac:dyDescent="0.35">
      <c r="A176" t="str">
        <f t="shared" si="3"/>
        <v/>
      </c>
    </row>
    <row r="177" spans="1:1" x14ac:dyDescent="0.35">
      <c r="A177" t="str">
        <f t="shared" si="3"/>
        <v/>
      </c>
    </row>
    <row r="178" spans="1:1" x14ac:dyDescent="0.35">
      <c r="A178" t="str">
        <f t="shared" si="3"/>
        <v/>
      </c>
    </row>
    <row r="179" spans="1:1" x14ac:dyDescent="0.35">
      <c r="A179" t="str">
        <f t="shared" si="3"/>
        <v/>
      </c>
    </row>
    <row r="180" spans="1:1" x14ac:dyDescent="0.35">
      <c r="A180" t="str">
        <f t="shared" si="3"/>
        <v/>
      </c>
    </row>
    <row r="181" spans="1:1" x14ac:dyDescent="0.35">
      <c r="A181" t="str">
        <f t="shared" si="3"/>
        <v/>
      </c>
    </row>
    <row r="182" spans="1:1" x14ac:dyDescent="0.35">
      <c r="A182" t="str">
        <f t="shared" si="3"/>
        <v/>
      </c>
    </row>
    <row r="183" spans="1:1" x14ac:dyDescent="0.35">
      <c r="A183" t="str">
        <f t="shared" si="3"/>
        <v/>
      </c>
    </row>
    <row r="184" spans="1:1" x14ac:dyDescent="0.35">
      <c r="A184" t="str">
        <f t="shared" si="3"/>
        <v/>
      </c>
    </row>
    <row r="185" spans="1:1" x14ac:dyDescent="0.35">
      <c r="A185" t="str">
        <f t="shared" si="3"/>
        <v/>
      </c>
    </row>
    <row r="186" spans="1:1" x14ac:dyDescent="0.35">
      <c r="A186" t="str">
        <f t="shared" si="3"/>
        <v/>
      </c>
    </row>
    <row r="187" spans="1:1" x14ac:dyDescent="0.35">
      <c r="A187" t="str">
        <f t="shared" si="3"/>
        <v/>
      </c>
    </row>
    <row r="188" spans="1:1" x14ac:dyDescent="0.35">
      <c r="A188" t="str">
        <f t="shared" si="3"/>
        <v/>
      </c>
    </row>
    <row r="189" spans="1:1" x14ac:dyDescent="0.35">
      <c r="A189" t="str">
        <f t="shared" si="3"/>
        <v/>
      </c>
    </row>
    <row r="190" spans="1:1" x14ac:dyDescent="0.35">
      <c r="A190" t="str">
        <f t="shared" si="3"/>
        <v/>
      </c>
    </row>
    <row r="191" spans="1:1" x14ac:dyDescent="0.35">
      <c r="A191" t="str">
        <f t="shared" si="3"/>
        <v/>
      </c>
    </row>
    <row r="192" spans="1:1" x14ac:dyDescent="0.35">
      <c r="A192" t="str">
        <f t="shared" si="3"/>
        <v/>
      </c>
    </row>
    <row r="193" spans="1:1" x14ac:dyDescent="0.35">
      <c r="A193" t="str">
        <f t="shared" si="3"/>
        <v/>
      </c>
    </row>
    <row r="194" spans="1:1" x14ac:dyDescent="0.35">
      <c r="A194" t="str">
        <f t="shared" si="3"/>
        <v/>
      </c>
    </row>
    <row r="195" spans="1:1" x14ac:dyDescent="0.35">
      <c r="A195" t="str">
        <f t="shared" si="3"/>
        <v/>
      </c>
    </row>
    <row r="196" spans="1:1" x14ac:dyDescent="0.35">
      <c r="A196" t="str">
        <f t="shared" si="3"/>
        <v/>
      </c>
    </row>
    <row r="197" spans="1:1" x14ac:dyDescent="0.35">
      <c r="A197" t="str">
        <f t="shared" si="3"/>
        <v/>
      </c>
    </row>
    <row r="198" spans="1:1" x14ac:dyDescent="0.35">
      <c r="A198" t="str">
        <f t="shared" si="3"/>
        <v/>
      </c>
    </row>
    <row r="199" spans="1:1" x14ac:dyDescent="0.35">
      <c r="A199" t="str">
        <f t="shared" si="3"/>
        <v/>
      </c>
    </row>
    <row r="200" spans="1:1" x14ac:dyDescent="0.35">
      <c r="A200" t="str">
        <f t="shared" si="3"/>
        <v/>
      </c>
    </row>
    <row r="201" spans="1:1" x14ac:dyDescent="0.35">
      <c r="A201" t="str">
        <f t="shared" si="3"/>
        <v/>
      </c>
    </row>
    <row r="202" spans="1:1" x14ac:dyDescent="0.35">
      <c r="A202" t="str">
        <f t="shared" si="3"/>
        <v/>
      </c>
    </row>
    <row r="203" spans="1:1" x14ac:dyDescent="0.35">
      <c r="A203" t="str">
        <f t="shared" si="3"/>
        <v/>
      </c>
    </row>
    <row r="204" spans="1:1" x14ac:dyDescent="0.35">
      <c r="A204" t="str">
        <f t="shared" si="3"/>
        <v/>
      </c>
    </row>
    <row r="205" spans="1:1" x14ac:dyDescent="0.35">
      <c r="A205" t="str">
        <f t="shared" si="3"/>
        <v/>
      </c>
    </row>
    <row r="206" spans="1:1" x14ac:dyDescent="0.35">
      <c r="A206" t="str">
        <f t="shared" si="3"/>
        <v/>
      </c>
    </row>
    <row r="207" spans="1:1" x14ac:dyDescent="0.35">
      <c r="A207" t="str">
        <f t="shared" si="3"/>
        <v/>
      </c>
    </row>
    <row r="208" spans="1:1" x14ac:dyDescent="0.35">
      <c r="A208" t="str">
        <f t="shared" si="3"/>
        <v/>
      </c>
    </row>
    <row r="209" spans="1:1" x14ac:dyDescent="0.35">
      <c r="A209" t="str">
        <f t="shared" si="3"/>
        <v/>
      </c>
    </row>
    <row r="210" spans="1:1" x14ac:dyDescent="0.35">
      <c r="A210" t="str">
        <f t="shared" si="3"/>
        <v/>
      </c>
    </row>
    <row r="211" spans="1:1" x14ac:dyDescent="0.35">
      <c r="A211" t="str">
        <f t="shared" si="3"/>
        <v/>
      </c>
    </row>
    <row r="212" spans="1:1" x14ac:dyDescent="0.35">
      <c r="A212" t="str">
        <f t="shared" si="3"/>
        <v/>
      </c>
    </row>
    <row r="213" spans="1:1" x14ac:dyDescent="0.35">
      <c r="A213" t="str">
        <f t="shared" si="3"/>
        <v/>
      </c>
    </row>
    <row r="214" spans="1:1" x14ac:dyDescent="0.35">
      <c r="A214" t="str">
        <f t="shared" si="3"/>
        <v/>
      </c>
    </row>
    <row r="215" spans="1:1" x14ac:dyDescent="0.35">
      <c r="A215" t="str">
        <f t="shared" si="3"/>
        <v/>
      </c>
    </row>
    <row r="216" spans="1:1" x14ac:dyDescent="0.35">
      <c r="A216" t="str">
        <f t="shared" si="3"/>
        <v/>
      </c>
    </row>
    <row r="217" spans="1:1" x14ac:dyDescent="0.35">
      <c r="A217" t="str">
        <f t="shared" si="3"/>
        <v/>
      </c>
    </row>
    <row r="218" spans="1:1" x14ac:dyDescent="0.35">
      <c r="A218" t="str">
        <f t="shared" si="3"/>
        <v/>
      </c>
    </row>
    <row r="219" spans="1:1" x14ac:dyDescent="0.35">
      <c r="A219" t="str">
        <f t="shared" si="3"/>
        <v/>
      </c>
    </row>
    <row r="220" spans="1:1" x14ac:dyDescent="0.35">
      <c r="A220" t="str">
        <f t="shared" ref="A220:A283" si="4">B220&amp;C220</f>
        <v/>
      </c>
    </row>
    <row r="221" spans="1:1" x14ac:dyDescent="0.35">
      <c r="A221" t="str">
        <f t="shared" si="4"/>
        <v/>
      </c>
    </row>
    <row r="222" spans="1:1" x14ac:dyDescent="0.35">
      <c r="A222" t="str">
        <f t="shared" si="4"/>
        <v/>
      </c>
    </row>
    <row r="223" spans="1:1" x14ac:dyDescent="0.35">
      <c r="A223" t="str">
        <f t="shared" si="4"/>
        <v/>
      </c>
    </row>
    <row r="224" spans="1:1" x14ac:dyDescent="0.35">
      <c r="A224" t="str">
        <f t="shared" si="4"/>
        <v/>
      </c>
    </row>
    <row r="225" spans="1:1" x14ac:dyDescent="0.35">
      <c r="A225" t="str">
        <f t="shared" si="4"/>
        <v/>
      </c>
    </row>
    <row r="226" spans="1:1" x14ac:dyDescent="0.35">
      <c r="A226" t="str">
        <f t="shared" si="4"/>
        <v/>
      </c>
    </row>
    <row r="227" spans="1:1" x14ac:dyDescent="0.35">
      <c r="A227" t="str">
        <f t="shared" si="4"/>
        <v/>
      </c>
    </row>
    <row r="228" spans="1:1" x14ac:dyDescent="0.35">
      <c r="A228" t="str">
        <f t="shared" si="4"/>
        <v/>
      </c>
    </row>
    <row r="229" spans="1:1" x14ac:dyDescent="0.35">
      <c r="A229" t="str">
        <f t="shared" si="4"/>
        <v/>
      </c>
    </row>
    <row r="230" spans="1:1" x14ac:dyDescent="0.35">
      <c r="A230" t="str">
        <f t="shared" si="4"/>
        <v/>
      </c>
    </row>
    <row r="231" spans="1:1" x14ac:dyDescent="0.35">
      <c r="A231" t="str">
        <f t="shared" si="4"/>
        <v/>
      </c>
    </row>
    <row r="232" spans="1:1" x14ac:dyDescent="0.35">
      <c r="A232" t="str">
        <f t="shared" si="4"/>
        <v/>
      </c>
    </row>
    <row r="233" spans="1:1" x14ac:dyDescent="0.35">
      <c r="A233" t="str">
        <f t="shared" si="4"/>
        <v/>
      </c>
    </row>
    <row r="234" spans="1:1" x14ac:dyDescent="0.35">
      <c r="A234" t="str">
        <f t="shared" si="4"/>
        <v/>
      </c>
    </row>
    <row r="235" spans="1:1" x14ac:dyDescent="0.35">
      <c r="A235" t="str">
        <f t="shared" si="4"/>
        <v/>
      </c>
    </row>
    <row r="236" spans="1:1" x14ac:dyDescent="0.35">
      <c r="A236" t="str">
        <f t="shared" si="4"/>
        <v/>
      </c>
    </row>
    <row r="237" spans="1:1" x14ac:dyDescent="0.35">
      <c r="A237" t="str">
        <f t="shared" si="4"/>
        <v/>
      </c>
    </row>
    <row r="238" spans="1:1" x14ac:dyDescent="0.35">
      <c r="A238" t="str">
        <f t="shared" si="4"/>
        <v/>
      </c>
    </row>
    <row r="239" spans="1:1" x14ac:dyDescent="0.35">
      <c r="A239" t="str">
        <f t="shared" si="4"/>
        <v/>
      </c>
    </row>
    <row r="240" spans="1:1" x14ac:dyDescent="0.35">
      <c r="A240" t="str">
        <f t="shared" si="4"/>
        <v/>
      </c>
    </row>
    <row r="241" spans="1:1" x14ac:dyDescent="0.35">
      <c r="A241" t="str">
        <f t="shared" si="4"/>
        <v/>
      </c>
    </row>
    <row r="242" spans="1:1" x14ac:dyDescent="0.35">
      <c r="A242" t="str">
        <f t="shared" si="4"/>
        <v/>
      </c>
    </row>
    <row r="243" spans="1:1" x14ac:dyDescent="0.35">
      <c r="A243" t="str">
        <f t="shared" si="4"/>
        <v/>
      </c>
    </row>
    <row r="244" spans="1:1" x14ac:dyDescent="0.35">
      <c r="A244" t="str">
        <f t="shared" si="4"/>
        <v/>
      </c>
    </row>
    <row r="245" spans="1:1" x14ac:dyDescent="0.35">
      <c r="A245" t="str">
        <f t="shared" si="4"/>
        <v/>
      </c>
    </row>
    <row r="246" spans="1:1" x14ac:dyDescent="0.35">
      <c r="A246" t="str">
        <f t="shared" si="4"/>
        <v/>
      </c>
    </row>
    <row r="247" spans="1:1" x14ac:dyDescent="0.35">
      <c r="A247" t="str">
        <f t="shared" si="4"/>
        <v/>
      </c>
    </row>
    <row r="248" spans="1:1" x14ac:dyDescent="0.35">
      <c r="A248" t="str">
        <f t="shared" si="4"/>
        <v/>
      </c>
    </row>
    <row r="249" spans="1:1" x14ac:dyDescent="0.35">
      <c r="A249" t="str">
        <f t="shared" si="4"/>
        <v/>
      </c>
    </row>
    <row r="250" spans="1:1" x14ac:dyDescent="0.35">
      <c r="A250" t="str">
        <f t="shared" si="4"/>
        <v/>
      </c>
    </row>
    <row r="251" spans="1:1" x14ac:dyDescent="0.35">
      <c r="A251" t="str">
        <f t="shared" si="4"/>
        <v/>
      </c>
    </row>
    <row r="252" spans="1:1" x14ac:dyDescent="0.35">
      <c r="A252" t="str">
        <f t="shared" si="4"/>
        <v/>
      </c>
    </row>
    <row r="253" spans="1:1" x14ac:dyDescent="0.35">
      <c r="A253" t="str">
        <f t="shared" si="4"/>
        <v/>
      </c>
    </row>
    <row r="254" spans="1:1" x14ac:dyDescent="0.35">
      <c r="A254" t="str">
        <f t="shared" si="4"/>
        <v/>
      </c>
    </row>
    <row r="255" spans="1:1" x14ac:dyDescent="0.35">
      <c r="A255" t="str">
        <f t="shared" si="4"/>
        <v/>
      </c>
    </row>
    <row r="256" spans="1:1" x14ac:dyDescent="0.35">
      <c r="A256" t="str">
        <f t="shared" si="4"/>
        <v/>
      </c>
    </row>
    <row r="257" spans="1:1" x14ac:dyDescent="0.35">
      <c r="A257" t="str">
        <f t="shared" si="4"/>
        <v/>
      </c>
    </row>
    <row r="258" spans="1:1" x14ac:dyDescent="0.35">
      <c r="A258" t="str">
        <f t="shared" si="4"/>
        <v/>
      </c>
    </row>
    <row r="259" spans="1:1" x14ac:dyDescent="0.35">
      <c r="A259" t="str">
        <f t="shared" si="4"/>
        <v/>
      </c>
    </row>
    <row r="260" spans="1:1" x14ac:dyDescent="0.35">
      <c r="A260" t="str">
        <f t="shared" si="4"/>
        <v/>
      </c>
    </row>
    <row r="261" spans="1:1" x14ac:dyDescent="0.35">
      <c r="A261" t="str">
        <f t="shared" si="4"/>
        <v/>
      </c>
    </row>
    <row r="262" spans="1:1" x14ac:dyDescent="0.35">
      <c r="A262" t="str">
        <f t="shared" si="4"/>
        <v/>
      </c>
    </row>
    <row r="263" spans="1:1" x14ac:dyDescent="0.35">
      <c r="A263" t="str">
        <f t="shared" si="4"/>
        <v/>
      </c>
    </row>
    <row r="264" spans="1:1" x14ac:dyDescent="0.35">
      <c r="A264" t="str">
        <f t="shared" si="4"/>
        <v/>
      </c>
    </row>
    <row r="265" spans="1:1" x14ac:dyDescent="0.35">
      <c r="A265" t="str">
        <f t="shared" si="4"/>
        <v/>
      </c>
    </row>
    <row r="266" spans="1:1" x14ac:dyDescent="0.35">
      <c r="A266" t="str">
        <f t="shared" si="4"/>
        <v/>
      </c>
    </row>
    <row r="267" spans="1:1" x14ac:dyDescent="0.35">
      <c r="A267" t="str">
        <f t="shared" si="4"/>
        <v/>
      </c>
    </row>
    <row r="268" spans="1:1" x14ac:dyDescent="0.35">
      <c r="A268" t="str">
        <f t="shared" si="4"/>
        <v/>
      </c>
    </row>
    <row r="269" spans="1:1" x14ac:dyDescent="0.35">
      <c r="A269" t="str">
        <f t="shared" si="4"/>
        <v/>
      </c>
    </row>
    <row r="270" spans="1:1" x14ac:dyDescent="0.35">
      <c r="A270" t="str">
        <f t="shared" si="4"/>
        <v/>
      </c>
    </row>
    <row r="271" spans="1:1" x14ac:dyDescent="0.35">
      <c r="A271" t="str">
        <f t="shared" si="4"/>
        <v/>
      </c>
    </row>
    <row r="272" spans="1:1" x14ac:dyDescent="0.35">
      <c r="A272" t="str">
        <f t="shared" si="4"/>
        <v/>
      </c>
    </row>
    <row r="273" spans="1:1" x14ac:dyDescent="0.35">
      <c r="A273" t="str">
        <f t="shared" si="4"/>
        <v/>
      </c>
    </row>
    <row r="274" spans="1:1" x14ac:dyDescent="0.35">
      <c r="A274" t="str">
        <f t="shared" si="4"/>
        <v/>
      </c>
    </row>
    <row r="275" spans="1:1" x14ac:dyDescent="0.35">
      <c r="A275" t="str">
        <f t="shared" si="4"/>
        <v/>
      </c>
    </row>
    <row r="276" spans="1:1" x14ac:dyDescent="0.35">
      <c r="A276" t="str">
        <f t="shared" si="4"/>
        <v/>
      </c>
    </row>
    <row r="277" spans="1:1" x14ac:dyDescent="0.35">
      <c r="A277" t="str">
        <f t="shared" si="4"/>
        <v/>
      </c>
    </row>
    <row r="278" spans="1:1" x14ac:dyDescent="0.35">
      <c r="A278" t="str">
        <f t="shared" si="4"/>
        <v/>
      </c>
    </row>
    <row r="279" spans="1:1" x14ac:dyDescent="0.35">
      <c r="A279" t="str">
        <f t="shared" si="4"/>
        <v/>
      </c>
    </row>
    <row r="280" spans="1:1" x14ac:dyDescent="0.35">
      <c r="A280" t="str">
        <f t="shared" si="4"/>
        <v/>
      </c>
    </row>
    <row r="281" spans="1:1" x14ac:dyDescent="0.35">
      <c r="A281" t="str">
        <f t="shared" si="4"/>
        <v/>
      </c>
    </row>
    <row r="282" spans="1:1" x14ac:dyDescent="0.35">
      <c r="A282" t="str">
        <f t="shared" si="4"/>
        <v/>
      </c>
    </row>
    <row r="283" spans="1:1" x14ac:dyDescent="0.35">
      <c r="A283" t="str">
        <f t="shared" si="4"/>
        <v/>
      </c>
    </row>
    <row r="284" spans="1:1" x14ac:dyDescent="0.35">
      <c r="A284" t="str">
        <f t="shared" ref="A284:A347" si="5">B284&amp;C284</f>
        <v/>
      </c>
    </row>
    <row r="285" spans="1:1" x14ac:dyDescent="0.35">
      <c r="A285" t="str">
        <f t="shared" si="5"/>
        <v/>
      </c>
    </row>
    <row r="286" spans="1:1" x14ac:dyDescent="0.35">
      <c r="A286" t="str">
        <f t="shared" si="5"/>
        <v/>
      </c>
    </row>
    <row r="287" spans="1:1" x14ac:dyDescent="0.35">
      <c r="A287" t="str">
        <f t="shared" si="5"/>
        <v/>
      </c>
    </row>
    <row r="288" spans="1:1" x14ac:dyDescent="0.35">
      <c r="A288" t="str">
        <f t="shared" si="5"/>
        <v/>
      </c>
    </row>
    <row r="289" spans="1:1" x14ac:dyDescent="0.35">
      <c r="A289" t="str">
        <f t="shared" si="5"/>
        <v/>
      </c>
    </row>
    <row r="290" spans="1:1" x14ac:dyDescent="0.35">
      <c r="A290" t="str">
        <f t="shared" si="5"/>
        <v/>
      </c>
    </row>
    <row r="291" spans="1:1" x14ac:dyDescent="0.35">
      <c r="A291" t="str">
        <f t="shared" si="5"/>
        <v/>
      </c>
    </row>
    <row r="292" spans="1:1" x14ac:dyDescent="0.35">
      <c r="A292" t="str">
        <f t="shared" si="5"/>
        <v/>
      </c>
    </row>
    <row r="293" spans="1:1" x14ac:dyDescent="0.35">
      <c r="A293" t="str">
        <f t="shared" si="5"/>
        <v/>
      </c>
    </row>
    <row r="294" spans="1:1" x14ac:dyDescent="0.35">
      <c r="A294" t="str">
        <f t="shared" si="5"/>
        <v/>
      </c>
    </row>
    <row r="295" spans="1:1" x14ac:dyDescent="0.35">
      <c r="A295" t="str">
        <f t="shared" si="5"/>
        <v/>
      </c>
    </row>
    <row r="296" spans="1:1" x14ac:dyDescent="0.35">
      <c r="A296" t="str">
        <f t="shared" si="5"/>
        <v/>
      </c>
    </row>
    <row r="297" spans="1:1" x14ac:dyDescent="0.35">
      <c r="A297" t="str">
        <f t="shared" si="5"/>
        <v/>
      </c>
    </row>
    <row r="298" spans="1:1" x14ac:dyDescent="0.35">
      <c r="A298" t="str">
        <f t="shared" si="5"/>
        <v/>
      </c>
    </row>
    <row r="299" spans="1:1" x14ac:dyDescent="0.35">
      <c r="A299" t="str">
        <f t="shared" si="5"/>
        <v/>
      </c>
    </row>
    <row r="300" spans="1:1" x14ac:dyDescent="0.35">
      <c r="A300" t="str">
        <f t="shared" si="5"/>
        <v/>
      </c>
    </row>
    <row r="301" spans="1:1" x14ac:dyDescent="0.35">
      <c r="A301" t="str">
        <f t="shared" si="5"/>
        <v/>
      </c>
    </row>
    <row r="302" spans="1:1" x14ac:dyDescent="0.35">
      <c r="A302" t="str">
        <f t="shared" si="5"/>
        <v/>
      </c>
    </row>
    <row r="303" spans="1:1" x14ac:dyDescent="0.35">
      <c r="A303" t="str">
        <f t="shared" si="5"/>
        <v/>
      </c>
    </row>
    <row r="304" spans="1:1" x14ac:dyDescent="0.35">
      <c r="A304" t="str">
        <f t="shared" si="5"/>
        <v/>
      </c>
    </row>
    <row r="305" spans="1:1" x14ac:dyDescent="0.35">
      <c r="A305" t="str">
        <f t="shared" si="5"/>
        <v/>
      </c>
    </row>
    <row r="306" spans="1:1" x14ac:dyDescent="0.35">
      <c r="A306" t="str">
        <f t="shared" si="5"/>
        <v/>
      </c>
    </row>
    <row r="307" spans="1:1" x14ac:dyDescent="0.35">
      <c r="A307" t="str">
        <f t="shared" si="5"/>
        <v/>
      </c>
    </row>
    <row r="308" spans="1:1" x14ac:dyDescent="0.35">
      <c r="A308" t="str">
        <f t="shared" si="5"/>
        <v/>
      </c>
    </row>
    <row r="309" spans="1:1" x14ac:dyDescent="0.35">
      <c r="A309" t="str">
        <f t="shared" si="5"/>
        <v/>
      </c>
    </row>
    <row r="310" spans="1:1" x14ac:dyDescent="0.35">
      <c r="A310" t="str">
        <f t="shared" si="5"/>
        <v/>
      </c>
    </row>
    <row r="311" spans="1:1" x14ac:dyDescent="0.35">
      <c r="A311" t="str">
        <f t="shared" si="5"/>
        <v/>
      </c>
    </row>
    <row r="312" spans="1:1" x14ac:dyDescent="0.35">
      <c r="A312" t="str">
        <f t="shared" si="5"/>
        <v/>
      </c>
    </row>
    <row r="313" spans="1:1" x14ac:dyDescent="0.35">
      <c r="A313" t="str">
        <f t="shared" si="5"/>
        <v/>
      </c>
    </row>
    <row r="314" spans="1:1" x14ac:dyDescent="0.35">
      <c r="A314" t="str">
        <f t="shared" si="5"/>
        <v/>
      </c>
    </row>
    <row r="315" spans="1:1" x14ac:dyDescent="0.35">
      <c r="A315" t="str">
        <f t="shared" si="5"/>
        <v/>
      </c>
    </row>
    <row r="316" spans="1:1" x14ac:dyDescent="0.35">
      <c r="A316" t="str">
        <f t="shared" si="5"/>
        <v/>
      </c>
    </row>
    <row r="317" spans="1:1" x14ac:dyDescent="0.35">
      <c r="A317" t="str">
        <f t="shared" si="5"/>
        <v/>
      </c>
    </row>
    <row r="318" spans="1:1" x14ac:dyDescent="0.35">
      <c r="A318" t="str">
        <f t="shared" si="5"/>
        <v/>
      </c>
    </row>
    <row r="319" spans="1:1" x14ac:dyDescent="0.35">
      <c r="A319" t="str">
        <f t="shared" si="5"/>
        <v/>
      </c>
    </row>
    <row r="320" spans="1:1" x14ac:dyDescent="0.35">
      <c r="A320" t="str">
        <f t="shared" si="5"/>
        <v/>
      </c>
    </row>
    <row r="321" spans="1:1" x14ac:dyDescent="0.35">
      <c r="A321" t="str">
        <f t="shared" si="5"/>
        <v/>
      </c>
    </row>
    <row r="322" spans="1:1" x14ac:dyDescent="0.35">
      <c r="A322" t="str">
        <f t="shared" si="5"/>
        <v/>
      </c>
    </row>
    <row r="323" spans="1:1" x14ac:dyDescent="0.35">
      <c r="A323" t="str">
        <f t="shared" si="5"/>
        <v/>
      </c>
    </row>
    <row r="324" spans="1:1" x14ac:dyDescent="0.35">
      <c r="A324" t="str">
        <f t="shared" si="5"/>
        <v/>
      </c>
    </row>
    <row r="325" spans="1:1" x14ac:dyDescent="0.35">
      <c r="A325" t="str">
        <f t="shared" si="5"/>
        <v/>
      </c>
    </row>
    <row r="326" spans="1:1" x14ac:dyDescent="0.35">
      <c r="A326" t="str">
        <f t="shared" si="5"/>
        <v/>
      </c>
    </row>
    <row r="327" spans="1:1" x14ac:dyDescent="0.35">
      <c r="A327" t="str">
        <f t="shared" si="5"/>
        <v/>
      </c>
    </row>
    <row r="328" spans="1:1" x14ac:dyDescent="0.35">
      <c r="A328" t="str">
        <f t="shared" si="5"/>
        <v/>
      </c>
    </row>
    <row r="329" spans="1:1" x14ac:dyDescent="0.35">
      <c r="A329" t="str">
        <f t="shared" si="5"/>
        <v/>
      </c>
    </row>
    <row r="330" spans="1:1" x14ac:dyDescent="0.35">
      <c r="A330" t="str">
        <f t="shared" si="5"/>
        <v/>
      </c>
    </row>
    <row r="331" spans="1:1" x14ac:dyDescent="0.35">
      <c r="A331" t="str">
        <f t="shared" si="5"/>
        <v/>
      </c>
    </row>
    <row r="332" spans="1:1" x14ac:dyDescent="0.35">
      <c r="A332" t="str">
        <f t="shared" si="5"/>
        <v/>
      </c>
    </row>
    <row r="333" spans="1:1" x14ac:dyDescent="0.35">
      <c r="A333" t="str">
        <f t="shared" si="5"/>
        <v/>
      </c>
    </row>
    <row r="334" spans="1:1" x14ac:dyDescent="0.35">
      <c r="A334" t="str">
        <f t="shared" si="5"/>
        <v/>
      </c>
    </row>
    <row r="335" spans="1:1" x14ac:dyDescent="0.35">
      <c r="A335" t="str">
        <f t="shared" si="5"/>
        <v/>
      </c>
    </row>
    <row r="336" spans="1:1" x14ac:dyDescent="0.35">
      <c r="A336" t="str">
        <f t="shared" si="5"/>
        <v/>
      </c>
    </row>
    <row r="337" spans="1:1" x14ac:dyDescent="0.35">
      <c r="A337" t="str">
        <f t="shared" si="5"/>
        <v/>
      </c>
    </row>
    <row r="338" spans="1:1" x14ac:dyDescent="0.35">
      <c r="A338" t="str">
        <f t="shared" si="5"/>
        <v/>
      </c>
    </row>
    <row r="339" spans="1:1" x14ac:dyDescent="0.35">
      <c r="A339" t="str">
        <f t="shared" si="5"/>
        <v/>
      </c>
    </row>
    <row r="340" spans="1:1" x14ac:dyDescent="0.35">
      <c r="A340" t="str">
        <f t="shared" si="5"/>
        <v/>
      </c>
    </row>
    <row r="341" spans="1:1" x14ac:dyDescent="0.35">
      <c r="A341" t="str">
        <f t="shared" si="5"/>
        <v/>
      </c>
    </row>
    <row r="342" spans="1:1" x14ac:dyDescent="0.35">
      <c r="A342" t="str">
        <f t="shared" si="5"/>
        <v/>
      </c>
    </row>
    <row r="343" spans="1:1" x14ac:dyDescent="0.35">
      <c r="A343" t="str">
        <f t="shared" si="5"/>
        <v/>
      </c>
    </row>
    <row r="344" spans="1:1" x14ac:dyDescent="0.35">
      <c r="A344" t="str">
        <f t="shared" si="5"/>
        <v/>
      </c>
    </row>
    <row r="345" spans="1:1" x14ac:dyDescent="0.35">
      <c r="A345" t="str">
        <f t="shared" si="5"/>
        <v/>
      </c>
    </row>
    <row r="346" spans="1:1" x14ac:dyDescent="0.35">
      <c r="A346" t="str">
        <f t="shared" si="5"/>
        <v/>
      </c>
    </row>
    <row r="347" spans="1:1" x14ac:dyDescent="0.35">
      <c r="A347" t="str">
        <f t="shared" si="5"/>
        <v/>
      </c>
    </row>
    <row r="348" spans="1:1" x14ac:dyDescent="0.35">
      <c r="A348" t="str">
        <f t="shared" ref="A348:A411" si="6">B348&amp;C348</f>
        <v/>
      </c>
    </row>
    <row r="349" spans="1:1" x14ac:dyDescent="0.35">
      <c r="A349" t="str">
        <f t="shared" si="6"/>
        <v/>
      </c>
    </row>
    <row r="350" spans="1:1" x14ac:dyDescent="0.35">
      <c r="A350" t="str">
        <f t="shared" si="6"/>
        <v/>
      </c>
    </row>
    <row r="351" spans="1:1" x14ac:dyDescent="0.35">
      <c r="A351" t="str">
        <f t="shared" si="6"/>
        <v/>
      </c>
    </row>
    <row r="352" spans="1:1" x14ac:dyDescent="0.35">
      <c r="A352" t="str">
        <f t="shared" si="6"/>
        <v/>
      </c>
    </row>
    <row r="353" spans="1:1" x14ac:dyDescent="0.35">
      <c r="A353" t="str">
        <f t="shared" si="6"/>
        <v/>
      </c>
    </row>
    <row r="354" spans="1:1" x14ac:dyDescent="0.35">
      <c r="A354" t="str">
        <f t="shared" si="6"/>
        <v/>
      </c>
    </row>
    <row r="355" spans="1:1" x14ac:dyDescent="0.35">
      <c r="A355" t="str">
        <f t="shared" si="6"/>
        <v/>
      </c>
    </row>
    <row r="356" spans="1:1" x14ac:dyDescent="0.35">
      <c r="A356" t="str">
        <f t="shared" si="6"/>
        <v/>
      </c>
    </row>
    <row r="357" spans="1:1" x14ac:dyDescent="0.35">
      <c r="A357" t="str">
        <f t="shared" si="6"/>
        <v/>
      </c>
    </row>
    <row r="358" spans="1:1" x14ac:dyDescent="0.35">
      <c r="A358" t="str">
        <f t="shared" si="6"/>
        <v/>
      </c>
    </row>
    <row r="359" spans="1:1" x14ac:dyDescent="0.35">
      <c r="A359" t="str">
        <f t="shared" si="6"/>
        <v/>
      </c>
    </row>
    <row r="360" spans="1:1" x14ac:dyDescent="0.35">
      <c r="A360" t="str">
        <f t="shared" si="6"/>
        <v/>
      </c>
    </row>
    <row r="361" spans="1:1" x14ac:dyDescent="0.35">
      <c r="A361" t="str">
        <f t="shared" si="6"/>
        <v/>
      </c>
    </row>
    <row r="362" spans="1:1" x14ac:dyDescent="0.35">
      <c r="A362" t="str">
        <f t="shared" si="6"/>
        <v/>
      </c>
    </row>
    <row r="363" spans="1:1" x14ac:dyDescent="0.35">
      <c r="A363" t="str">
        <f t="shared" si="6"/>
        <v/>
      </c>
    </row>
    <row r="364" spans="1:1" x14ac:dyDescent="0.35">
      <c r="A364" t="str">
        <f t="shared" si="6"/>
        <v/>
      </c>
    </row>
    <row r="365" spans="1:1" x14ac:dyDescent="0.35">
      <c r="A365" t="str">
        <f t="shared" si="6"/>
        <v/>
      </c>
    </row>
    <row r="366" spans="1:1" x14ac:dyDescent="0.35">
      <c r="A366" t="str">
        <f t="shared" si="6"/>
        <v/>
      </c>
    </row>
    <row r="367" spans="1:1" x14ac:dyDescent="0.35">
      <c r="A367" t="str">
        <f t="shared" si="6"/>
        <v/>
      </c>
    </row>
    <row r="368" spans="1:1" x14ac:dyDescent="0.35">
      <c r="A368" t="str">
        <f t="shared" si="6"/>
        <v/>
      </c>
    </row>
    <row r="369" spans="1:1" x14ac:dyDescent="0.35">
      <c r="A369" t="str">
        <f t="shared" si="6"/>
        <v/>
      </c>
    </row>
    <row r="370" spans="1:1" x14ac:dyDescent="0.35">
      <c r="A370" t="str">
        <f t="shared" si="6"/>
        <v/>
      </c>
    </row>
    <row r="371" spans="1:1" x14ac:dyDescent="0.35">
      <c r="A371" t="str">
        <f t="shared" si="6"/>
        <v/>
      </c>
    </row>
    <row r="372" spans="1:1" x14ac:dyDescent="0.35">
      <c r="A372" t="str">
        <f t="shared" si="6"/>
        <v/>
      </c>
    </row>
    <row r="373" spans="1:1" x14ac:dyDescent="0.35">
      <c r="A373" t="str">
        <f t="shared" si="6"/>
        <v/>
      </c>
    </row>
    <row r="374" spans="1:1" x14ac:dyDescent="0.35">
      <c r="A374" t="str">
        <f t="shared" si="6"/>
        <v/>
      </c>
    </row>
    <row r="375" spans="1:1" x14ac:dyDescent="0.35">
      <c r="A375" t="str">
        <f t="shared" si="6"/>
        <v/>
      </c>
    </row>
    <row r="376" spans="1:1" x14ac:dyDescent="0.35">
      <c r="A376" t="str">
        <f t="shared" si="6"/>
        <v/>
      </c>
    </row>
    <row r="377" spans="1:1" x14ac:dyDescent="0.35">
      <c r="A377" t="str">
        <f t="shared" si="6"/>
        <v/>
      </c>
    </row>
    <row r="378" spans="1:1" x14ac:dyDescent="0.35">
      <c r="A378" t="str">
        <f t="shared" si="6"/>
        <v/>
      </c>
    </row>
    <row r="379" spans="1:1" x14ac:dyDescent="0.35">
      <c r="A379" t="str">
        <f t="shared" si="6"/>
        <v/>
      </c>
    </row>
    <row r="380" spans="1:1" x14ac:dyDescent="0.35">
      <c r="A380" t="str">
        <f t="shared" si="6"/>
        <v/>
      </c>
    </row>
    <row r="381" spans="1:1" x14ac:dyDescent="0.35">
      <c r="A381" t="str">
        <f t="shared" si="6"/>
        <v/>
      </c>
    </row>
    <row r="382" spans="1:1" x14ac:dyDescent="0.35">
      <c r="A382" t="str">
        <f t="shared" si="6"/>
        <v/>
      </c>
    </row>
    <row r="383" spans="1:1" x14ac:dyDescent="0.35">
      <c r="A383" t="str">
        <f t="shared" si="6"/>
        <v/>
      </c>
    </row>
    <row r="384" spans="1:1" x14ac:dyDescent="0.35">
      <c r="A384" t="str">
        <f t="shared" si="6"/>
        <v/>
      </c>
    </row>
    <row r="385" spans="1:1" x14ac:dyDescent="0.35">
      <c r="A385" t="str">
        <f t="shared" si="6"/>
        <v/>
      </c>
    </row>
    <row r="386" spans="1:1" x14ac:dyDescent="0.35">
      <c r="A386" t="str">
        <f t="shared" si="6"/>
        <v/>
      </c>
    </row>
    <row r="387" spans="1:1" x14ac:dyDescent="0.35">
      <c r="A387" t="str">
        <f t="shared" si="6"/>
        <v/>
      </c>
    </row>
    <row r="388" spans="1:1" x14ac:dyDescent="0.35">
      <c r="A388" t="str">
        <f t="shared" si="6"/>
        <v/>
      </c>
    </row>
    <row r="389" spans="1:1" x14ac:dyDescent="0.35">
      <c r="A389" t="str">
        <f t="shared" si="6"/>
        <v/>
      </c>
    </row>
    <row r="390" spans="1:1" x14ac:dyDescent="0.35">
      <c r="A390" t="str">
        <f t="shared" si="6"/>
        <v/>
      </c>
    </row>
    <row r="391" spans="1:1" x14ac:dyDescent="0.35">
      <c r="A391" t="str">
        <f t="shared" si="6"/>
        <v/>
      </c>
    </row>
    <row r="392" spans="1:1" x14ac:dyDescent="0.35">
      <c r="A392" t="str">
        <f t="shared" si="6"/>
        <v/>
      </c>
    </row>
    <row r="393" spans="1:1" x14ac:dyDescent="0.35">
      <c r="A393" t="str">
        <f t="shared" si="6"/>
        <v/>
      </c>
    </row>
    <row r="394" spans="1:1" x14ac:dyDescent="0.35">
      <c r="A394" t="str">
        <f t="shared" si="6"/>
        <v/>
      </c>
    </row>
    <row r="395" spans="1:1" x14ac:dyDescent="0.35">
      <c r="A395" t="str">
        <f t="shared" si="6"/>
        <v/>
      </c>
    </row>
    <row r="396" spans="1:1" x14ac:dyDescent="0.35">
      <c r="A396" t="str">
        <f t="shared" si="6"/>
        <v/>
      </c>
    </row>
    <row r="397" spans="1:1" x14ac:dyDescent="0.35">
      <c r="A397" t="str">
        <f t="shared" si="6"/>
        <v/>
      </c>
    </row>
    <row r="398" spans="1:1" x14ac:dyDescent="0.35">
      <c r="A398" t="str">
        <f t="shared" si="6"/>
        <v/>
      </c>
    </row>
    <row r="399" spans="1:1" x14ac:dyDescent="0.35">
      <c r="A399" t="str">
        <f t="shared" si="6"/>
        <v/>
      </c>
    </row>
    <row r="400" spans="1:1" x14ac:dyDescent="0.35">
      <c r="A400" t="str">
        <f t="shared" si="6"/>
        <v/>
      </c>
    </row>
    <row r="401" spans="1:1" x14ac:dyDescent="0.35">
      <c r="A401" t="str">
        <f t="shared" si="6"/>
        <v/>
      </c>
    </row>
    <row r="402" spans="1:1" x14ac:dyDescent="0.35">
      <c r="A402" t="str">
        <f t="shared" si="6"/>
        <v/>
      </c>
    </row>
    <row r="403" spans="1:1" x14ac:dyDescent="0.35">
      <c r="A403" t="str">
        <f t="shared" si="6"/>
        <v/>
      </c>
    </row>
    <row r="404" spans="1:1" x14ac:dyDescent="0.35">
      <c r="A404" t="str">
        <f t="shared" si="6"/>
        <v/>
      </c>
    </row>
    <row r="405" spans="1:1" x14ac:dyDescent="0.35">
      <c r="A405" t="str">
        <f t="shared" si="6"/>
        <v/>
      </c>
    </row>
    <row r="406" spans="1:1" x14ac:dyDescent="0.35">
      <c r="A406" t="str">
        <f t="shared" si="6"/>
        <v/>
      </c>
    </row>
    <row r="407" spans="1:1" x14ac:dyDescent="0.35">
      <c r="A407" t="str">
        <f t="shared" si="6"/>
        <v/>
      </c>
    </row>
    <row r="408" spans="1:1" x14ac:dyDescent="0.35">
      <c r="A408" t="str">
        <f t="shared" si="6"/>
        <v/>
      </c>
    </row>
    <row r="409" spans="1:1" x14ac:dyDescent="0.35">
      <c r="A409" t="str">
        <f t="shared" si="6"/>
        <v/>
      </c>
    </row>
    <row r="410" spans="1:1" x14ac:dyDescent="0.35">
      <c r="A410" t="str">
        <f t="shared" si="6"/>
        <v/>
      </c>
    </row>
    <row r="411" spans="1:1" x14ac:dyDescent="0.35">
      <c r="A411" t="str">
        <f t="shared" si="6"/>
        <v/>
      </c>
    </row>
    <row r="412" spans="1:1" x14ac:dyDescent="0.35">
      <c r="A412" t="str">
        <f t="shared" ref="A412:A462" si="7">B412&amp;C412</f>
        <v/>
      </c>
    </row>
    <row r="413" spans="1:1" x14ac:dyDescent="0.35">
      <c r="A413" t="str">
        <f t="shared" si="7"/>
        <v/>
      </c>
    </row>
    <row r="414" spans="1:1" x14ac:dyDescent="0.35">
      <c r="A414" t="str">
        <f t="shared" si="7"/>
        <v/>
      </c>
    </row>
    <row r="415" spans="1:1" x14ac:dyDescent="0.35">
      <c r="A415" t="str">
        <f t="shared" si="7"/>
        <v/>
      </c>
    </row>
    <row r="416" spans="1:1" x14ac:dyDescent="0.35">
      <c r="A416" t="str">
        <f t="shared" si="7"/>
        <v/>
      </c>
    </row>
    <row r="417" spans="1:1" x14ac:dyDescent="0.35">
      <c r="A417" t="str">
        <f t="shared" si="7"/>
        <v/>
      </c>
    </row>
    <row r="418" spans="1:1" x14ac:dyDescent="0.35">
      <c r="A418" t="str">
        <f t="shared" si="7"/>
        <v/>
      </c>
    </row>
    <row r="419" spans="1:1" x14ac:dyDescent="0.35">
      <c r="A419" t="str">
        <f t="shared" si="7"/>
        <v/>
      </c>
    </row>
    <row r="420" spans="1:1" x14ac:dyDescent="0.35">
      <c r="A420" t="str">
        <f t="shared" si="7"/>
        <v/>
      </c>
    </row>
    <row r="421" spans="1:1" x14ac:dyDescent="0.35">
      <c r="A421" t="str">
        <f t="shared" si="7"/>
        <v/>
      </c>
    </row>
    <row r="422" spans="1:1" x14ac:dyDescent="0.35">
      <c r="A422" t="str">
        <f t="shared" si="7"/>
        <v/>
      </c>
    </row>
    <row r="423" spans="1:1" x14ac:dyDescent="0.35">
      <c r="A423" t="str">
        <f t="shared" si="7"/>
        <v/>
      </c>
    </row>
    <row r="424" spans="1:1" x14ac:dyDescent="0.35">
      <c r="A424" t="str">
        <f t="shared" si="7"/>
        <v/>
      </c>
    </row>
    <row r="425" spans="1:1" x14ac:dyDescent="0.35">
      <c r="A425" t="str">
        <f t="shared" si="7"/>
        <v/>
      </c>
    </row>
    <row r="426" spans="1:1" x14ac:dyDescent="0.35">
      <c r="A426" t="str">
        <f t="shared" si="7"/>
        <v/>
      </c>
    </row>
    <row r="427" spans="1:1" x14ac:dyDescent="0.35">
      <c r="A427" t="str">
        <f t="shared" si="7"/>
        <v/>
      </c>
    </row>
    <row r="428" spans="1:1" x14ac:dyDescent="0.35">
      <c r="A428" t="str">
        <f t="shared" si="7"/>
        <v/>
      </c>
    </row>
    <row r="429" spans="1:1" x14ac:dyDescent="0.35">
      <c r="A429" t="str">
        <f t="shared" si="7"/>
        <v/>
      </c>
    </row>
    <row r="430" spans="1:1" x14ac:dyDescent="0.35">
      <c r="A430" t="str">
        <f t="shared" si="7"/>
        <v/>
      </c>
    </row>
    <row r="431" spans="1:1" x14ac:dyDescent="0.35">
      <c r="A431" t="str">
        <f t="shared" si="7"/>
        <v/>
      </c>
    </row>
    <row r="432" spans="1:1" x14ac:dyDescent="0.35">
      <c r="A432" t="str">
        <f t="shared" si="7"/>
        <v/>
      </c>
    </row>
    <row r="433" spans="1:1" x14ac:dyDescent="0.35">
      <c r="A433" t="str">
        <f t="shared" si="7"/>
        <v/>
      </c>
    </row>
    <row r="434" spans="1:1" x14ac:dyDescent="0.35">
      <c r="A434" t="str">
        <f t="shared" si="7"/>
        <v/>
      </c>
    </row>
    <row r="435" spans="1:1" x14ac:dyDescent="0.35">
      <c r="A435" t="str">
        <f t="shared" si="7"/>
        <v/>
      </c>
    </row>
    <row r="436" spans="1:1" x14ac:dyDescent="0.35">
      <c r="A436" t="str">
        <f t="shared" si="7"/>
        <v/>
      </c>
    </row>
    <row r="437" spans="1:1" x14ac:dyDescent="0.35">
      <c r="A437" t="str">
        <f t="shared" si="7"/>
        <v/>
      </c>
    </row>
    <row r="438" spans="1:1" x14ac:dyDescent="0.35">
      <c r="A438" t="str">
        <f t="shared" si="7"/>
        <v/>
      </c>
    </row>
    <row r="439" spans="1:1" x14ac:dyDescent="0.35">
      <c r="A439" t="str">
        <f t="shared" si="7"/>
        <v/>
      </c>
    </row>
    <row r="440" spans="1:1" x14ac:dyDescent="0.35">
      <c r="A440" t="str">
        <f t="shared" si="7"/>
        <v/>
      </c>
    </row>
    <row r="441" spans="1:1" x14ac:dyDescent="0.35">
      <c r="A441" t="str">
        <f t="shared" si="7"/>
        <v/>
      </c>
    </row>
    <row r="442" spans="1:1" x14ac:dyDescent="0.35">
      <c r="A442" t="str">
        <f t="shared" si="7"/>
        <v/>
      </c>
    </row>
    <row r="443" spans="1:1" x14ac:dyDescent="0.35">
      <c r="A443" t="str">
        <f t="shared" si="7"/>
        <v/>
      </c>
    </row>
    <row r="444" spans="1:1" x14ac:dyDescent="0.35">
      <c r="A444" t="str">
        <f t="shared" si="7"/>
        <v/>
      </c>
    </row>
    <row r="445" spans="1:1" x14ac:dyDescent="0.35">
      <c r="A445" t="str">
        <f t="shared" si="7"/>
        <v/>
      </c>
    </row>
    <row r="446" spans="1:1" x14ac:dyDescent="0.35">
      <c r="A446" t="str">
        <f t="shared" si="7"/>
        <v/>
      </c>
    </row>
    <row r="447" spans="1:1" x14ac:dyDescent="0.35">
      <c r="A447" t="str">
        <f t="shared" si="7"/>
        <v/>
      </c>
    </row>
    <row r="448" spans="1:1" x14ac:dyDescent="0.35">
      <c r="A448" t="str">
        <f t="shared" si="7"/>
        <v/>
      </c>
    </row>
    <row r="449" spans="1:1" x14ac:dyDescent="0.35">
      <c r="A449" t="str">
        <f t="shared" si="7"/>
        <v/>
      </c>
    </row>
    <row r="450" spans="1:1" x14ac:dyDescent="0.35">
      <c r="A450" t="str">
        <f t="shared" si="7"/>
        <v/>
      </c>
    </row>
    <row r="451" spans="1:1" x14ac:dyDescent="0.35">
      <c r="A451" t="str">
        <f t="shared" si="7"/>
        <v/>
      </c>
    </row>
    <row r="452" spans="1:1" x14ac:dyDescent="0.35">
      <c r="A452" t="str">
        <f t="shared" si="7"/>
        <v/>
      </c>
    </row>
    <row r="453" spans="1:1" x14ac:dyDescent="0.35">
      <c r="A453" t="str">
        <f t="shared" si="7"/>
        <v/>
      </c>
    </row>
    <row r="454" spans="1:1" x14ac:dyDescent="0.35">
      <c r="A454" t="str">
        <f t="shared" si="7"/>
        <v/>
      </c>
    </row>
    <row r="455" spans="1:1" x14ac:dyDescent="0.35">
      <c r="A455" t="str">
        <f t="shared" si="7"/>
        <v/>
      </c>
    </row>
    <row r="456" spans="1:1" x14ac:dyDescent="0.35">
      <c r="A456" t="str">
        <f t="shared" si="7"/>
        <v/>
      </c>
    </row>
    <row r="457" spans="1:1" x14ac:dyDescent="0.35">
      <c r="A457" t="str">
        <f t="shared" si="7"/>
        <v/>
      </c>
    </row>
    <row r="458" spans="1:1" x14ac:dyDescent="0.35">
      <c r="A458" t="str">
        <f t="shared" si="7"/>
        <v/>
      </c>
    </row>
    <row r="459" spans="1:1" x14ac:dyDescent="0.35">
      <c r="A459" t="str">
        <f t="shared" si="7"/>
        <v/>
      </c>
    </row>
    <row r="460" spans="1:1" x14ac:dyDescent="0.35">
      <c r="A460" t="str">
        <f t="shared" si="7"/>
        <v/>
      </c>
    </row>
    <row r="461" spans="1:1" x14ac:dyDescent="0.35">
      <c r="A461" t="str">
        <f t="shared" si="7"/>
        <v/>
      </c>
    </row>
    <row r="462" spans="1:1" x14ac:dyDescent="0.35">
      <c r="A462" t="str">
        <f t="shared" si="7"/>
        <v/>
      </c>
    </row>
  </sheetData>
  <autoFilter ref="A1:M23" xr:uid="{00000000-0009-0000-0000-000003000000}"/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5"/>
  <sheetViews>
    <sheetView workbookViewId="0">
      <selection activeCell="A2" sqref="A2:E15"/>
    </sheetView>
  </sheetViews>
  <sheetFormatPr defaultRowHeight="14.5" x14ac:dyDescent="0.35"/>
  <cols>
    <col min="1" max="1" width="4.7265625" bestFit="1" customWidth="1"/>
    <col min="2" max="2" width="12.26953125" bestFit="1" customWidth="1"/>
    <col min="3" max="3" width="15.81640625" bestFit="1" customWidth="1"/>
    <col min="4" max="4" width="7.81640625" bestFit="1" customWidth="1"/>
    <col min="5" max="5" width="18" bestFit="1" customWidth="1"/>
  </cols>
  <sheetData>
    <row r="1" spans="1:5" x14ac:dyDescent="0.35">
      <c r="A1" t="s">
        <v>44</v>
      </c>
      <c r="B1" t="s">
        <v>45</v>
      </c>
      <c r="C1" t="s">
        <v>60</v>
      </c>
      <c r="D1" t="s">
        <v>61</v>
      </c>
      <c r="E1" t="s">
        <v>62</v>
      </c>
    </row>
    <row r="2" spans="1:5" x14ac:dyDescent="0.35">
      <c r="A2" t="s">
        <v>0</v>
      </c>
      <c r="B2" t="s">
        <v>35</v>
      </c>
      <c r="C2">
        <v>3</v>
      </c>
      <c r="D2" t="s">
        <v>0</v>
      </c>
      <c r="E2" t="s">
        <v>35</v>
      </c>
    </row>
    <row r="3" spans="1:5" x14ac:dyDescent="0.35">
      <c r="A3" t="s">
        <v>1</v>
      </c>
      <c r="B3" t="s">
        <v>36</v>
      </c>
      <c r="C3">
        <v>3</v>
      </c>
      <c r="D3" t="s">
        <v>1</v>
      </c>
      <c r="E3" t="s">
        <v>36</v>
      </c>
    </row>
    <row r="4" spans="1:5" x14ac:dyDescent="0.35">
      <c r="A4" t="s">
        <v>3</v>
      </c>
      <c r="B4" t="s">
        <v>37</v>
      </c>
      <c r="C4">
        <v>3</v>
      </c>
      <c r="D4" t="s">
        <v>3</v>
      </c>
      <c r="E4" t="s">
        <v>37</v>
      </c>
    </row>
    <row r="5" spans="1:5" x14ac:dyDescent="0.35">
      <c r="A5" t="s">
        <v>4</v>
      </c>
      <c r="B5" t="s">
        <v>52</v>
      </c>
      <c r="C5">
        <v>3</v>
      </c>
      <c r="D5" t="s">
        <v>4</v>
      </c>
      <c r="E5" t="s">
        <v>38</v>
      </c>
    </row>
    <row r="6" spans="1:5" x14ac:dyDescent="0.35">
      <c r="A6" t="s">
        <v>5</v>
      </c>
      <c r="B6" t="s">
        <v>39</v>
      </c>
      <c r="C6">
        <v>3</v>
      </c>
      <c r="D6" t="s">
        <v>5</v>
      </c>
      <c r="E6" t="s">
        <v>39</v>
      </c>
    </row>
    <row r="7" spans="1:5" x14ac:dyDescent="0.35">
      <c r="A7" t="s">
        <v>53</v>
      </c>
      <c r="B7" t="s">
        <v>54</v>
      </c>
      <c r="C7">
        <v>2</v>
      </c>
      <c r="D7" t="s">
        <v>53</v>
      </c>
      <c r="E7" t="s">
        <v>54</v>
      </c>
    </row>
    <row r="8" spans="1:5" x14ac:dyDescent="0.35">
      <c r="A8" t="s">
        <v>6</v>
      </c>
      <c r="B8" t="s">
        <v>40</v>
      </c>
      <c r="C8">
        <v>3</v>
      </c>
      <c r="D8" t="s">
        <v>6</v>
      </c>
      <c r="E8" t="s">
        <v>40</v>
      </c>
    </row>
    <row r="9" spans="1:5" x14ac:dyDescent="0.35">
      <c r="A9" t="s">
        <v>29</v>
      </c>
      <c r="B9" t="s">
        <v>55</v>
      </c>
      <c r="C9">
        <v>3</v>
      </c>
      <c r="D9" t="s">
        <v>29</v>
      </c>
      <c r="E9" t="s">
        <v>55</v>
      </c>
    </row>
    <row r="10" spans="1:5" x14ac:dyDescent="0.35">
      <c r="A10" t="s">
        <v>2</v>
      </c>
      <c r="B10" t="s">
        <v>41</v>
      </c>
      <c r="C10">
        <v>3</v>
      </c>
      <c r="D10" t="s">
        <v>2</v>
      </c>
      <c r="E10" t="s">
        <v>41</v>
      </c>
    </row>
    <row r="11" spans="1:5" x14ac:dyDescent="0.35">
      <c r="A11" t="s">
        <v>10</v>
      </c>
      <c r="B11" t="s">
        <v>42</v>
      </c>
      <c r="C11">
        <v>3</v>
      </c>
      <c r="D11" t="s">
        <v>10</v>
      </c>
      <c r="E11" t="s">
        <v>42</v>
      </c>
    </row>
    <row r="12" spans="1:5" x14ac:dyDescent="0.35">
      <c r="A12" t="s">
        <v>11</v>
      </c>
      <c r="B12" t="s">
        <v>43</v>
      </c>
      <c r="C12">
        <v>3</v>
      </c>
      <c r="D12" t="s">
        <v>11</v>
      </c>
      <c r="E12" t="s">
        <v>43</v>
      </c>
    </row>
    <row r="13" spans="1:5" x14ac:dyDescent="0.35">
      <c r="A13" t="s">
        <v>56</v>
      </c>
      <c r="B13" t="s">
        <v>57</v>
      </c>
      <c r="C13">
        <v>3</v>
      </c>
      <c r="D13" t="s">
        <v>56</v>
      </c>
      <c r="E13" t="s">
        <v>57</v>
      </c>
    </row>
    <row r="14" spans="1:5" x14ac:dyDescent="0.35">
      <c r="A14" t="s">
        <v>12</v>
      </c>
      <c r="B14" t="s">
        <v>58</v>
      </c>
      <c r="C14">
        <v>3</v>
      </c>
      <c r="D14" t="s">
        <v>12</v>
      </c>
      <c r="E14" t="s">
        <v>58</v>
      </c>
    </row>
    <row r="15" spans="1:5" x14ac:dyDescent="0.35">
      <c r="A15" t="s">
        <v>7</v>
      </c>
      <c r="B15" t="s">
        <v>59</v>
      </c>
      <c r="C15">
        <v>3</v>
      </c>
      <c r="D15" t="s">
        <v>7</v>
      </c>
      <c r="E15" t="s">
        <v>59</v>
      </c>
    </row>
  </sheetData>
  <pageMargins left="0.7" right="0.7" top="0.75" bottom="0.75" header="0.3" footer="0.3"/>
  <customProperties>
    <customPr name="QAA_DRILLPATH_NODE_ID" r:id="rId1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WorkbookDrillPathInfo xmlns:xsd="http://www.w3.org/2001/XMLSchema" xmlns:xsi="http://www.w3.org/2001/XMLSchema-instance" xmlns="http://www.infor.com/qaa/DrillPath">
  <CurrentDrillPath>
    <DrillPathNode AnalysisType="NONE" Id="90d2395e-f777-4774-b118-2ca682bd6a7e" Name="Load to SQL" HandleSummaryReportOnly="false">
      <Children/>
    </DrillPathNode>
    <DrillPathNode AnalysisType="NONE" Id="bbe07540-4c27-440d-94b2-70b6fd0eb788" Name="Working" HandleSummaryReportOnly="false">
      <Children/>
    </DrillPathNode>
    <DrillPathNode AnalysisType="NONE" Id="d101891e-4f2e-4481-a1c9-27d7a0975841" Name="SL9" HandleSummaryReportOnly="false">
      <Children/>
    </DrillPathNode>
    <DrillPathNode AnalysisType="NONE" Id="f9ab90e8-f1c6-4f2e-be42-4412aaaea1e5" Name="Kernel Listing" HandleSummaryReportOnly="false">
      <Children/>
    </DrillPathNode>
    <DrillPathNode AnalysisType="NONE" Id="d9109b07-dc3b-4aad-ad88-b79b031cc7a9" Name="PXi" HandleSummaryReportOnly="false" Source="">
      <Children/>
    </DrillPathNode>
  </CurrentDrillPath>
  <SavedDrillPath/>
</WorkbookDrillPathInfo>
</file>

<file path=customXml/item2.xml><?xml version="1.0" encoding="utf-8"?>
<?mso-contentType ?>
<SharedContentType xmlns="Microsoft.SharePoint.Taxonomy.ContentTypeSync" SourceId="cc081532-975f-4a47-8733-083d242eca8e" ContentTypeId="0x01" PreviousValue="false"/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tention_x0020_Date xmlns="9940b4ba-3ef1-4fe1-8f32-70ebe7e2948e">2016-11-04T12:20:54+00:00</Retention_x0020_Date>
    <Deletion_x0020_Date xmlns="9940b4ba-3ef1-4fe1-8f32-70ebe7e2948e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BA76C26DCD57345B116B110F81F2B0E" ma:contentTypeVersion="0" ma:contentTypeDescription="Create a new document." ma:contentTypeScope="" ma:versionID="00e4e4a0ca0c8e85f4bc836575fc32ba">
  <xsd:schema xmlns:xsd="http://www.w3.org/2001/XMLSchema" xmlns:xs="http://www.w3.org/2001/XMLSchema" xmlns:p="http://schemas.microsoft.com/office/2006/metadata/properties" xmlns:ns2="9940b4ba-3ef1-4fe1-8f32-70ebe7e2948e" targetNamespace="http://schemas.microsoft.com/office/2006/metadata/properties" ma:root="true" ma:fieldsID="222dfc0643af24c87b2540387fce503d" ns2:_="">
    <xsd:import namespace="9940b4ba-3ef1-4fe1-8f32-70ebe7e2948e"/>
    <xsd:element name="properties">
      <xsd:complexType>
        <xsd:sequence>
          <xsd:element name="documentManagement">
            <xsd:complexType>
              <xsd:all>
                <xsd:element ref="ns2:Retention_x0020_Date"/>
                <xsd:element ref="ns2:Deletion_x0020_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40b4ba-3ef1-4fe1-8f32-70ebe7e2948e" elementFormDefault="qualified">
    <xsd:import namespace="http://schemas.microsoft.com/office/2006/documentManagement/types"/>
    <xsd:import namespace="http://schemas.microsoft.com/office/infopath/2007/PartnerControls"/>
    <xsd:element name="Retention_x0020_Date" ma:index="2" ma:displayName="Start Retention Date" ma:default="[today]" ma:format="DateOnly" ma:internalName="Retention_x0020_Date" ma:readOnly="false">
      <xsd:simpleType>
        <xsd:restriction base="dms:DateTime"/>
      </xsd:simpleType>
    </xsd:element>
    <xsd:element name="Deletion_x0020_Date" ma:index="3" nillable="true" ma:displayName="Deletion Date" ma:format="DateOnly" ma:internalName="Deletion_x0020_Date" ma:readOnly="fals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AA1F0C3-29A0-483A-B3E5-2BF282F552C5}">
  <ds:schemaRefs>
    <ds:schemaRef ds:uri="http://www.w3.org/2001/XMLSchema"/>
    <ds:schemaRef ds:uri="http://www.infor.com/qaa/DrillPath"/>
  </ds:schemaRefs>
</ds:datastoreItem>
</file>

<file path=customXml/itemProps2.xml><?xml version="1.0" encoding="utf-8"?>
<ds:datastoreItem xmlns:ds="http://schemas.openxmlformats.org/officeDocument/2006/customXml" ds:itemID="{1B7A5A52-2665-4157-AE3F-33B1FF09659B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44956195-B3E7-4E9F-81EF-06E42BFF1FCE}">
  <ds:schemaRefs>
    <ds:schemaRef ds:uri="http://www.w3.org/XML/1998/namespace"/>
    <ds:schemaRef ds:uri="http://purl.org/dc/dcmitype/"/>
    <ds:schemaRef ds:uri="http://purl.org/dc/terms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9940b4ba-3ef1-4fe1-8f32-70ebe7e2948e"/>
  </ds:schemaRefs>
</ds:datastoreItem>
</file>

<file path=customXml/itemProps4.xml><?xml version="1.0" encoding="utf-8"?>
<ds:datastoreItem xmlns:ds="http://schemas.openxmlformats.org/officeDocument/2006/customXml" ds:itemID="{58C7B34D-782F-43D9-8811-322CD59C9437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84AA18CA-1B1A-4087-BB76-BEA4228625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40b4ba-3ef1-4fe1-8f32-70ebe7e294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Load to SQL</vt:lpstr>
      <vt:lpstr>Working</vt:lpstr>
      <vt:lpstr>PXi</vt:lpstr>
      <vt:lpstr>SL9</vt:lpstr>
      <vt:lpstr>Kernel Listing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Schoeff, Dave</dc:creator>
  <cp:lastModifiedBy>Crystal Morris</cp:lastModifiedBy>
  <dcterms:created xsi:type="dcterms:W3CDTF">2016-11-03T21:23:41Z</dcterms:created>
  <dcterms:modified xsi:type="dcterms:W3CDTF">2019-02-26T17:43:27Z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0x0101001BA76C26DCD57345B116B110F81F2B0E</vt:lpwstr>
  </property>
  <property fmtid="{D5CDD505-2E9C-101B-9397-08002B2CF9AE}" pid="3" name="SV_QUERY_LIST_4F35BF76-6C0D-4D9B-82B2-816C12CF3733">
    <vt:lpwstr>empty_477D106A-C0D6-4607-AEBD-E2C9D60EA279</vt:lpwstr>
  </property>
</Properties>
</file>