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jbtmanpfil01\sladmin\ERP Implementation Documents\Data\Share Data Tools\"/>
    </mc:Choice>
  </mc:AlternateContent>
  <xr:revisionPtr revIDLastSave="0" documentId="13_ncr:1_{A96CD0F0-1B8A-487C-A7ED-D3FA70B8ADA7}" xr6:coauthVersionLast="36" xr6:coauthVersionMax="36" xr10:uidLastSave="{00000000-0000-0000-0000-000000000000}"/>
  <bookViews>
    <workbookView xWindow="0" yWindow="310" windowWidth="18820" windowHeight="6820" activeTab="4" xr2:uid="{00000000-000D-0000-FFFF-FFFF00000000}"/>
  </bookViews>
  <sheets>
    <sheet name="Progress" sheetId="5" r:id="rId1"/>
    <sheet name="Summary" sheetId="4" r:id="rId2"/>
    <sheet name="Data" sheetId="2" r:id="rId3"/>
    <sheet name="Ref" sheetId="3" r:id="rId4"/>
    <sheet name="Open Prjs" sheetId="6" r:id="rId5"/>
  </sheets>
  <definedNames>
    <definedName name="_xlnm._FilterDatabase" localSheetId="2" hidden="1">Data!$A$1:$AA$30</definedName>
    <definedName name="_xlnm._FilterDatabase" localSheetId="4" hidden="1">'Open Prjs'!$A$1:$O$163</definedName>
    <definedName name="_xlnm._FilterDatabase" localSheetId="0" hidden="1">Progress!$B$2:$G$49</definedName>
  </definedNames>
  <calcPr calcId="191029"/>
  <pivotCaches>
    <pivotCache cacheId="2" r:id="rId6"/>
  </pivotCache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30" i="6" l="1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62" i="6"/>
  <c r="A163" i="6"/>
  <c r="A103" i="6" l="1"/>
  <c r="A104" i="6"/>
  <c r="A105" i="6"/>
  <c r="A106" i="6"/>
  <c r="A107" i="6"/>
  <c r="A108" i="6"/>
  <c r="A109" i="6"/>
  <c r="A110" i="6"/>
  <c r="A111" i="6"/>
  <c r="A112" i="6"/>
  <c r="A113" i="6"/>
  <c r="A114" i="6"/>
  <c r="A115" i="6"/>
  <c r="A116" i="6"/>
  <c r="A117" i="6"/>
  <c r="A118" i="6"/>
  <c r="A119" i="6"/>
  <c r="A120" i="6"/>
  <c r="A121" i="6"/>
  <c r="A122" i="6"/>
  <c r="A123" i="6"/>
  <c r="A124" i="6"/>
  <c r="A125" i="6"/>
  <c r="A126" i="6"/>
  <c r="A127" i="6"/>
  <c r="A128" i="6"/>
  <c r="A129" i="6"/>
  <c r="F9" i="2" l="1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30" i="2"/>
  <c r="A2" i="6"/>
  <c r="A3" i="6"/>
  <c r="A4" i="6"/>
  <c r="A5" i="6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F3" i="2" l="1"/>
  <c r="F29" i="2"/>
  <c r="F2" i="2"/>
  <c r="F5" i="2"/>
  <c r="F8" i="2"/>
  <c r="F4" i="2"/>
  <c r="F7" i="2"/>
  <c r="F6" i="2"/>
  <c r="E5" i="5"/>
  <c r="E4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3" i="5"/>
  <c r="J2914" i="3"/>
  <c r="J2913" i="3"/>
  <c r="J2912" i="3"/>
  <c r="J2911" i="3"/>
  <c r="J2910" i="3"/>
  <c r="J2909" i="3"/>
  <c r="J2908" i="3"/>
  <c r="J2907" i="3"/>
  <c r="J2906" i="3"/>
  <c r="J2905" i="3"/>
  <c r="J2904" i="3"/>
  <c r="J2903" i="3"/>
  <c r="J2902" i="3"/>
  <c r="J2901" i="3"/>
  <c r="J2900" i="3"/>
  <c r="J2899" i="3"/>
  <c r="J2898" i="3"/>
  <c r="J2897" i="3"/>
  <c r="J2896" i="3"/>
  <c r="J2895" i="3"/>
  <c r="J2894" i="3"/>
  <c r="J2893" i="3"/>
  <c r="J2892" i="3"/>
  <c r="J2891" i="3"/>
  <c r="J2890" i="3"/>
  <c r="J2889" i="3"/>
  <c r="J2888" i="3"/>
  <c r="J2887" i="3"/>
  <c r="J2886" i="3"/>
  <c r="J2885" i="3"/>
  <c r="J2884" i="3"/>
  <c r="J2883" i="3"/>
  <c r="J2882" i="3"/>
  <c r="J2881" i="3"/>
  <c r="J2880" i="3"/>
  <c r="J2879" i="3"/>
  <c r="J2878" i="3"/>
  <c r="J2877" i="3"/>
  <c r="J2876" i="3"/>
  <c r="J2875" i="3"/>
  <c r="J2874" i="3"/>
  <c r="J2873" i="3"/>
  <c r="J2872" i="3"/>
  <c r="J2871" i="3"/>
  <c r="J2870" i="3"/>
  <c r="J2869" i="3"/>
  <c r="J2868" i="3"/>
  <c r="J2867" i="3"/>
  <c r="J2866" i="3"/>
  <c r="J2865" i="3"/>
  <c r="J2864" i="3"/>
  <c r="J2863" i="3"/>
  <c r="J2862" i="3"/>
  <c r="J2861" i="3"/>
  <c r="J2860" i="3"/>
  <c r="J2859" i="3"/>
  <c r="J2858" i="3"/>
  <c r="J2857" i="3"/>
  <c r="J2856" i="3"/>
  <c r="J2855" i="3"/>
  <c r="J2854" i="3"/>
  <c r="J2853" i="3"/>
  <c r="J2852" i="3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3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317" i="3"/>
  <c r="J318" i="3"/>
  <c r="J319" i="3"/>
  <c r="J320" i="3"/>
  <c r="J321" i="3"/>
  <c r="J322" i="3"/>
  <c r="J323" i="3"/>
  <c r="J324" i="3"/>
  <c r="J325" i="3"/>
  <c r="J326" i="3"/>
  <c r="J327" i="3"/>
  <c r="J328" i="3"/>
  <c r="J329" i="3"/>
  <c r="J330" i="3"/>
  <c r="J331" i="3"/>
  <c r="J332" i="3"/>
  <c r="J333" i="3"/>
  <c r="J334" i="3"/>
  <c r="J335" i="3"/>
  <c r="J336" i="3"/>
  <c r="J337" i="3"/>
  <c r="J338" i="3"/>
  <c r="J339" i="3"/>
  <c r="J340" i="3"/>
  <c r="J341" i="3"/>
  <c r="J342" i="3"/>
  <c r="J343" i="3"/>
  <c r="J344" i="3"/>
  <c r="J345" i="3"/>
  <c r="J346" i="3"/>
  <c r="J347" i="3"/>
  <c r="J348" i="3"/>
  <c r="J349" i="3"/>
  <c r="J350" i="3"/>
  <c r="J351" i="3"/>
  <c r="J352" i="3"/>
  <c r="J353" i="3"/>
  <c r="J354" i="3"/>
  <c r="J355" i="3"/>
  <c r="J356" i="3"/>
  <c r="J357" i="3"/>
  <c r="J358" i="3"/>
  <c r="J359" i="3"/>
  <c r="J360" i="3"/>
  <c r="J361" i="3"/>
  <c r="J362" i="3"/>
  <c r="J363" i="3"/>
  <c r="J364" i="3"/>
  <c r="J365" i="3"/>
  <c r="J366" i="3"/>
  <c r="J367" i="3"/>
  <c r="J368" i="3"/>
  <c r="J369" i="3"/>
  <c r="J370" i="3"/>
  <c r="J371" i="3"/>
  <c r="J372" i="3"/>
  <c r="J373" i="3"/>
  <c r="J374" i="3"/>
  <c r="J375" i="3"/>
  <c r="J376" i="3"/>
  <c r="J377" i="3"/>
  <c r="J378" i="3"/>
  <c r="J379" i="3"/>
  <c r="J380" i="3"/>
  <c r="J381" i="3"/>
  <c r="J382" i="3"/>
  <c r="J383" i="3"/>
  <c r="J384" i="3"/>
  <c r="J385" i="3"/>
  <c r="J386" i="3"/>
  <c r="J387" i="3"/>
  <c r="J388" i="3"/>
  <c r="J389" i="3"/>
  <c r="J390" i="3"/>
  <c r="J391" i="3"/>
  <c r="J392" i="3"/>
  <c r="J393" i="3"/>
  <c r="J394" i="3"/>
  <c r="J395" i="3"/>
  <c r="J396" i="3"/>
  <c r="J397" i="3"/>
  <c r="J398" i="3"/>
  <c r="J399" i="3"/>
  <c r="J400" i="3"/>
  <c r="J401" i="3"/>
  <c r="J402" i="3"/>
  <c r="J403" i="3"/>
  <c r="J404" i="3"/>
  <c r="J405" i="3"/>
  <c r="J406" i="3"/>
  <c r="J407" i="3"/>
  <c r="J408" i="3"/>
  <c r="J409" i="3"/>
  <c r="J410" i="3"/>
  <c r="J411" i="3"/>
  <c r="J412" i="3"/>
  <c r="J413" i="3"/>
  <c r="J414" i="3"/>
  <c r="J415" i="3"/>
  <c r="J416" i="3"/>
  <c r="J417" i="3"/>
  <c r="J418" i="3"/>
  <c r="J419" i="3"/>
  <c r="J420" i="3"/>
  <c r="J421" i="3"/>
  <c r="J422" i="3"/>
  <c r="J423" i="3"/>
  <c r="J424" i="3"/>
  <c r="J425" i="3"/>
  <c r="J426" i="3"/>
  <c r="J427" i="3"/>
  <c r="J428" i="3"/>
  <c r="J429" i="3"/>
  <c r="J430" i="3"/>
  <c r="J431" i="3"/>
  <c r="J432" i="3"/>
  <c r="J433" i="3"/>
  <c r="J434" i="3"/>
  <c r="J435" i="3"/>
  <c r="J436" i="3"/>
  <c r="J437" i="3"/>
  <c r="J438" i="3"/>
  <c r="J439" i="3"/>
  <c r="J440" i="3"/>
  <c r="J441" i="3"/>
  <c r="J442" i="3"/>
  <c r="J443" i="3"/>
  <c r="J444" i="3"/>
  <c r="J445" i="3"/>
  <c r="J446" i="3"/>
  <c r="J447" i="3"/>
  <c r="J448" i="3"/>
  <c r="J449" i="3"/>
  <c r="J450" i="3"/>
  <c r="J451" i="3"/>
  <c r="J452" i="3"/>
  <c r="J453" i="3"/>
  <c r="J454" i="3"/>
  <c r="J455" i="3"/>
  <c r="J456" i="3"/>
  <c r="J457" i="3"/>
  <c r="J458" i="3"/>
  <c r="J459" i="3"/>
  <c r="J460" i="3"/>
  <c r="J461" i="3"/>
  <c r="J462" i="3"/>
  <c r="J463" i="3"/>
  <c r="J464" i="3"/>
  <c r="J465" i="3"/>
  <c r="J466" i="3"/>
  <c r="J467" i="3"/>
  <c r="J468" i="3"/>
  <c r="J469" i="3"/>
  <c r="J470" i="3"/>
  <c r="J471" i="3"/>
  <c r="J472" i="3"/>
  <c r="J473" i="3"/>
  <c r="J474" i="3"/>
  <c r="J475" i="3"/>
  <c r="J476" i="3"/>
  <c r="J477" i="3"/>
  <c r="J478" i="3"/>
  <c r="J479" i="3"/>
  <c r="J480" i="3"/>
  <c r="J481" i="3"/>
  <c r="J482" i="3"/>
  <c r="J483" i="3"/>
  <c r="J484" i="3"/>
  <c r="J485" i="3"/>
  <c r="J486" i="3"/>
  <c r="J487" i="3"/>
  <c r="J488" i="3"/>
  <c r="J489" i="3"/>
  <c r="J490" i="3"/>
  <c r="J491" i="3"/>
  <c r="J492" i="3"/>
  <c r="J493" i="3"/>
  <c r="J494" i="3"/>
  <c r="J495" i="3"/>
  <c r="J496" i="3"/>
  <c r="J497" i="3"/>
  <c r="J498" i="3"/>
  <c r="J499" i="3"/>
  <c r="J500" i="3"/>
  <c r="J501" i="3"/>
  <c r="J502" i="3"/>
  <c r="J503" i="3"/>
  <c r="J504" i="3"/>
  <c r="J505" i="3"/>
  <c r="J506" i="3"/>
  <c r="J507" i="3"/>
  <c r="J508" i="3"/>
  <c r="J509" i="3"/>
  <c r="J510" i="3"/>
  <c r="J511" i="3"/>
  <c r="J512" i="3"/>
  <c r="J513" i="3"/>
  <c r="J514" i="3"/>
  <c r="J515" i="3"/>
  <c r="J516" i="3"/>
  <c r="J517" i="3"/>
  <c r="J518" i="3"/>
  <c r="J519" i="3"/>
  <c r="J520" i="3"/>
  <c r="J521" i="3"/>
  <c r="J522" i="3"/>
  <c r="J523" i="3"/>
  <c r="J524" i="3"/>
  <c r="J525" i="3"/>
  <c r="J526" i="3"/>
  <c r="J527" i="3"/>
  <c r="J528" i="3"/>
  <c r="J529" i="3"/>
  <c r="J530" i="3"/>
  <c r="J531" i="3"/>
  <c r="J532" i="3"/>
  <c r="J533" i="3"/>
  <c r="J534" i="3"/>
  <c r="J535" i="3"/>
  <c r="J536" i="3"/>
  <c r="J537" i="3"/>
  <c r="J538" i="3"/>
  <c r="J539" i="3"/>
  <c r="J540" i="3"/>
  <c r="J541" i="3"/>
  <c r="J542" i="3"/>
  <c r="J543" i="3"/>
  <c r="J544" i="3"/>
  <c r="J545" i="3"/>
  <c r="J546" i="3"/>
  <c r="J547" i="3"/>
  <c r="J548" i="3"/>
  <c r="J549" i="3"/>
  <c r="J550" i="3"/>
  <c r="J551" i="3"/>
  <c r="J552" i="3"/>
  <c r="J553" i="3"/>
  <c r="J554" i="3"/>
  <c r="J555" i="3"/>
  <c r="J556" i="3"/>
  <c r="J557" i="3"/>
  <c r="J558" i="3"/>
  <c r="J559" i="3"/>
  <c r="J560" i="3"/>
  <c r="J561" i="3"/>
  <c r="J562" i="3"/>
  <c r="J563" i="3"/>
  <c r="J564" i="3"/>
  <c r="J565" i="3"/>
  <c r="J566" i="3"/>
  <c r="J567" i="3"/>
  <c r="J568" i="3"/>
  <c r="J569" i="3"/>
  <c r="J570" i="3"/>
  <c r="J571" i="3"/>
  <c r="J572" i="3"/>
  <c r="J573" i="3"/>
  <c r="J574" i="3"/>
  <c r="J575" i="3"/>
  <c r="J576" i="3"/>
  <c r="J577" i="3"/>
  <c r="J578" i="3"/>
  <c r="J579" i="3"/>
  <c r="J580" i="3"/>
  <c r="J581" i="3"/>
  <c r="J582" i="3"/>
  <c r="J583" i="3"/>
  <c r="J584" i="3"/>
  <c r="J585" i="3"/>
  <c r="J586" i="3"/>
  <c r="J587" i="3"/>
  <c r="J588" i="3"/>
  <c r="J589" i="3"/>
  <c r="J590" i="3"/>
  <c r="J591" i="3"/>
  <c r="J592" i="3"/>
  <c r="J593" i="3"/>
  <c r="J594" i="3"/>
  <c r="J595" i="3"/>
  <c r="J596" i="3"/>
  <c r="J597" i="3"/>
  <c r="J598" i="3"/>
  <c r="J599" i="3"/>
  <c r="J600" i="3"/>
  <c r="J601" i="3"/>
  <c r="J602" i="3"/>
  <c r="J603" i="3"/>
  <c r="J604" i="3"/>
  <c r="J605" i="3"/>
  <c r="J606" i="3"/>
  <c r="J607" i="3"/>
  <c r="J608" i="3"/>
  <c r="J609" i="3"/>
  <c r="J610" i="3"/>
  <c r="J611" i="3"/>
  <c r="J612" i="3"/>
  <c r="J613" i="3"/>
  <c r="J614" i="3"/>
  <c r="J615" i="3"/>
  <c r="J616" i="3"/>
  <c r="J617" i="3"/>
  <c r="J618" i="3"/>
  <c r="J619" i="3"/>
  <c r="J620" i="3"/>
  <c r="J621" i="3"/>
  <c r="J622" i="3"/>
  <c r="J623" i="3"/>
  <c r="J624" i="3"/>
  <c r="J625" i="3"/>
  <c r="J626" i="3"/>
  <c r="J627" i="3"/>
  <c r="J628" i="3"/>
  <c r="J629" i="3"/>
  <c r="J630" i="3"/>
  <c r="J631" i="3"/>
  <c r="J632" i="3"/>
  <c r="J633" i="3"/>
  <c r="J634" i="3"/>
  <c r="J635" i="3"/>
  <c r="J636" i="3"/>
  <c r="J637" i="3"/>
  <c r="J638" i="3"/>
  <c r="J639" i="3"/>
  <c r="J640" i="3"/>
  <c r="J641" i="3"/>
  <c r="J642" i="3"/>
  <c r="J643" i="3"/>
  <c r="J644" i="3"/>
  <c r="J645" i="3"/>
  <c r="J646" i="3"/>
  <c r="J647" i="3"/>
  <c r="J648" i="3"/>
  <c r="J649" i="3"/>
  <c r="J650" i="3"/>
  <c r="J651" i="3"/>
  <c r="J652" i="3"/>
  <c r="J653" i="3"/>
  <c r="J654" i="3"/>
  <c r="J655" i="3"/>
  <c r="J656" i="3"/>
  <c r="J657" i="3"/>
  <c r="J658" i="3"/>
  <c r="J659" i="3"/>
  <c r="J660" i="3"/>
  <c r="J661" i="3"/>
  <c r="J662" i="3"/>
  <c r="J663" i="3"/>
  <c r="J664" i="3"/>
  <c r="J665" i="3"/>
  <c r="J666" i="3"/>
  <c r="J667" i="3"/>
  <c r="J668" i="3"/>
  <c r="J669" i="3"/>
  <c r="J670" i="3"/>
  <c r="J671" i="3"/>
  <c r="J672" i="3"/>
  <c r="J673" i="3"/>
  <c r="J674" i="3"/>
  <c r="J675" i="3"/>
  <c r="J676" i="3"/>
  <c r="J677" i="3"/>
  <c r="J678" i="3"/>
  <c r="J679" i="3"/>
  <c r="J680" i="3"/>
  <c r="J681" i="3"/>
  <c r="J682" i="3"/>
  <c r="J683" i="3"/>
  <c r="J684" i="3"/>
  <c r="J685" i="3"/>
  <c r="J686" i="3"/>
  <c r="J687" i="3"/>
  <c r="J688" i="3"/>
  <c r="J689" i="3"/>
  <c r="J690" i="3"/>
  <c r="J691" i="3"/>
  <c r="J692" i="3"/>
  <c r="J693" i="3"/>
  <c r="J694" i="3"/>
  <c r="J695" i="3"/>
  <c r="J696" i="3"/>
  <c r="J697" i="3"/>
  <c r="J698" i="3"/>
  <c r="J699" i="3"/>
  <c r="J700" i="3"/>
  <c r="J701" i="3"/>
  <c r="J702" i="3"/>
  <c r="J703" i="3"/>
  <c r="J704" i="3"/>
  <c r="J705" i="3"/>
  <c r="J706" i="3"/>
  <c r="J707" i="3"/>
  <c r="J708" i="3"/>
  <c r="J709" i="3"/>
  <c r="J710" i="3"/>
  <c r="J711" i="3"/>
  <c r="J712" i="3"/>
  <c r="J713" i="3"/>
  <c r="J714" i="3"/>
  <c r="J715" i="3"/>
  <c r="J716" i="3"/>
  <c r="J717" i="3"/>
  <c r="J718" i="3"/>
  <c r="J719" i="3"/>
  <c r="J720" i="3"/>
  <c r="J721" i="3"/>
  <c r="J722" i="3"/>
  <c r="J723" i="3"/>
  <c r="J724" i="3"/>
  <c r="J725" i="3"/>
  <c r="J726" i="3"/>
  <c r="J727" i="3"/>
  <c r="J728" i="3"/>
  <c r="J729" i="3"/>
  <c r="J730" i="3"/>
  <c r="J731" i="3"/>
  <c r="J732" i="3"/>
  <c r="J733" i="3"/>
  <c r="J734" i="3"/>
  <c r="J735" i="3"/>
  <c r="J736" i="3"/>
  <c r="J737" i="3"/>
  <c r="J738" i="3"/>
  <c r="J739" i="3"/>
  <c r="J740" i="3"/>
  <c r="J741" i="3"/>
  <c r="J742" i="3"/>
  <c r="J743" i="3"/>
  <c r="J744" i="3"/>
  <c r="J745" i="3"/>
  <c r="J746" i="3"/>
  <c r="J747" i="3"/>
  <c r="J748" i="3"/>
  <c r="J749" i="3"/>
  <c r="J750" i="3"/>
  <c r="J751" i="3"/>
  <c r="J752" i="3"/>
  <c r="J753" i="3"/>
  <c r="J754" i="3"/>
  <c r="J755" i="3"/>
  <c r="J756" i="3"/>
  <c r="J757" i="3"/>
  <c r="J758" i="3"/>
  <c r="J759" i="3"/>
  <c r="J760" i="3"/>
  <c r="J761" i="3"/>
  <c r="J762" i="3"/>
  <c r="J763" i="3"/>
  <c r="J764" i="3"/>
  <c r="J765" i="3"/>
  <c r="J766" i="3"/>
  <c r="J767" i="3"/>
  <c r="J768" i="3"/>
  <c r="J769" i="3"/>
  <c r="J770" i="3"/>
  <c r="J771" i="3"/>
  <c r="J772" i="3"/>
  <c r="J773" i="3"/>
  <c r="J774" i="3"/>
  <c r="J775" i="3"/>
  <c r="J776" i="3"/>
  <c r="J777" i="3"/>
  <c r="J778" i="3"/>
  <c r="J779" i="3"/>
  <c r="J780" i="3"/>
  <c r="J781" i="3"/>
  <c r="J782" i="3"/>
  <c r="J783" i="3"/>
  <c r="J784" i="3"/>
  <c r="J785" i="3"/>
  <c r="J786" i="3"/>
  <c r="J787" i="3"/>
  <c r="J788" i="3"/>
  <c r="J789" i="3"/>
  <c r="J790" i="3"/>
  <c r="J791" i="3"/>
  <c r="J792" i="3"/>
  <c r="J793" i="3"/>
  <c r="J794" i="3"/>
  <c r="J795" i="3"/>
  <c r="J796" i="3"/>
  <c r="J797" i="3"/>
  <c r="J798" i="3"/>
  <c r="J799" i="3"/>
  <c r="J800" i="3"/>
  <c r="J801" i="3"/>
  <c r="J802" i="3"/>
  <c r="J803" i="3"/>
  <c r="J804" i="3"/>
  <c r="J805" i="3"/>
  <c r="J806" i="3"/>
  <c r="J807" i="3"/>
  <c r="J808" i="3"/>
  <c r="J809" i="3"/>
  <c r="J810" i="3"/>
  <c r="J811" i="3"/>
  <c r="J812" i="3"/>
  <c r="J813" i="3"/>
  <c r="J814" i="3"/>
  <c r="J815" i="3"/>
  <c r="J816" i="3"/>
  <c r="J817" i="3"/>
  <c r="J818" i="3"/>
  <c r="J819" i="3"/>
  <c r="J820" i="3"/>
  <c r="J821" i="3"/>
  <c r="J822" i="3"/>
  <c r="J823" i="3"/>
  <c r="J824" i="3"/>
  <c r="J825" i="3"/>
  <c r="J826" i="3"/>
  <c r="J827" i="3"/>
  <c r="J828" i="3"/>
  <c r="J829" i="3"/>
  <c r="J830" i="3"/>
  <c r="J831" i="3"/>
  <c r="J832" i="3"/>
  <c r="J833" i="3"/>
  <c r="J834" i="3"/>
  <c r="J835" i="3"/>
  <c r="J836" i="3"/>
  <c r="J837" i="3"/>
  <c r="J838" i="3"/>
  <c r="J839" i="3"/>
  <c r="J840" i="3"/>
  <c r="J841" i="3"/>
  <c r="J842" i="3"/>
  <c r="J843" i="3"/>
  <c r="J844" i="3"/>
  <c r="J845" i="3"/>
  <c r="J846" i="3"/>
  <c r="J847" i="3"/>
  <c r="J848" i="3"/>
  <c r="J849" i="3"/>
  <c r="J850" i="3"/>
  <c r="J851" i="3"/>
  <c r="J852" i="3"/>
  <c r="J853" i="3"/>
  <c r="J854" i="3"/>
  <c r="J855" i="3"/>
  <c r="J856" i="3"/>
  <c r="J857" i="3"/>
  <c r="J858" i="3"/>
  <c r="J859" i="3"/>
  <c r="J860" i="3"/>
  <c r="J861" i="3"/>
  <c r="J862" i="3"/>
  <c r="J863" i="3"/>
  <c r="J864" i="3"/>
  <c r="J865" i="3"/>
  <c r="J866" i="3"/>
  <c r="J867" i="3"/>
  <c r="J868" i="3"/>
  <c r="J869" i="3"/>
  <c r="J870" i="3"/>
  <c r="J871" i="3"/>
  <c r="J872" i="3"/>
  <c r="J873" i="3"/>
  <c r="J874" i="3"/>
  <c r="J875" i="3"/>
  <c r="J876" i="3"/>
  <c r="J877" i="3"/>
  <c r="J878" i="3"/>
  <c r="J879" i="3"/>
  <c r="J880" i="3"/>
  <c r="J881" i="3"/>
  <c r="J882" i="3"/>
  <c r="J883" i="3"/>
  <c r="J884" i="3"/>
  <c r="J885" i="3"/>
  <c r="J886" i="3"/>
  <c r="J887" i="3"/>
  <c r="J888" i="3"/>
  <c r="J889" i="3"/>
  <c r="J890" i="3"/>
  <c r="J891" i="3"/>
  <c r="J892" i="3"/>
  <c r="J893" i="3"/>
  <c r="J894" i="3"/>
  <c r="J895" i="3"/>
  <c r="J896" i="3"/>
  <c r="J897" i="3"/>
  <c r="J898" i="3"/>
  <c r="J899" i="3"/>
  <c r="J900" i="3"/>
  <c r="J901" i="3"/>
  <c r="J902" i="3"/>
  <c r="J903" i="3"/>
  <c r="J904" i="3"/>
  <c r="J905" i="3"/>
  <c r="J906" i="3"/>
  <c r="J907" i="3"/>
  <c r="J908" i="3"/>
  <c r="J909" i="3"/>
  <c r="J910" i="3"/>
  <c r="J911" i="3"/>
  <c r="J912" i="3"/>
  <c r="J913" i="3"/>
  <c r="J914" i="3"/>
  <c r="J915" i="3"/>
  <c r="J916" i="3"/>
  <c r="J917" i="3"/>
  <c r="J918" i="3"/>
  <c r="J919" i="3"/>
  <c r="J920" i="3"/>
  <c r="J921" i="3"/>
  <c r="J922" i="3"/>
  <c r="J923" i="3"/>
  <c r="J924" i="3"/>
  <c r="J925" i="3"/>
  <c r="J926" i="3"/>
  <c r="J927" i="3"/>
  <c r="J928" i="3"/>
  <c r="J929" i="3"/>
  <c r="J930" i="3"/>
  <c r="J931" i="3"/>
  <c r="J932" i="3"/>
  <c r="J933" i="3"/>
  <c r="J934" i="3"/>
  <c r="J935" i="3"/>
  <c r="J936" i="3"/>
  <c r="J937" i="3"/>
  <c r="J938" i="3"/>
  <c r="J939" i="3"/>
  <c r="J940" i="3"/>
  <c r="J941" i="3"/>
  <c r="J942" i="3"/>
  <c r="J943" i="3"/>
  <c r="J944" i="3"/>
  <c r="J945" i="3"/>
  <c r="J946" i="3"/>
  <c r="J947" i="3"/>
  <c r="J948" i="3"/>
  <c r="J949" i="3"/>
  <c r="J950" i="3"/>
  <c r="J951" i="3"/>
  <c r="J952" i="3"/>
  <c r="J953" i="3"/>
  <c r="J954" i="3"/>
  <c r="J955" i="3"/>
  <c r="J956" i="3"/>
  <c r="J957" i="3"/>
  <c r="J958" i="3"/>
  <c r="J959" i="3"/>
  <c r="J960" i="3"/>
  <c r="J961" i="3"/>
  <c r="J962" i="3"/>
  <c r="J963" i="3"/>
  <c r="J964" i="3"/>
  <c r="J965" i="3"/>
  <c r="J966" i="3"/>
  <c r="J967" i="3"/>
  <c r="J968" i="3"/>
  <c r="J969" i="3"/>
  <c r="J970" i="3"/>
  <c r="J971" i="3"/>
  <c r="J972" i="3"/>
  <c r="J973" i="3"/>
  <c r="J974" i="3"/>
  <c r="J975" i="3"/>
  <c r="J976" i="3"/>
  <c r="J977" i="3"/>
  <c r="J978" i="3"/>
  <c r="J979" i="3"/>
  <c r="J980" i="3"/>
  <c r="J981" i="3"/>
  <c r="J982" i="3"/>
  <c r="J983" i="3"/>
  <c r="J984" i="3"/>
  <c r="J985" i="3"/>
  <c r="J986" i="3"/>
  <c r="J987" i="3"/>
  <c r="J988" i="3"/>
  <c r="J989" i="3"/>
  <c r="J990" i="3"/>
  <c r="J991" i="3"/>
  <c r="J992" i="3"/>
  <c r="J993" i="3"/>
  <c r="J994" i="3"/>
  <c r="J995" i="3"/>
  <c r="J996" i="3"/>
  <c r="J997" i="3"/>
  <c r="J998" i="3"/>
  <c r="J999" i="3"/>
  <c r="J1000" i="3"/>
  <c r="J1001" i="3"/>
  <c r="J1002" i="3"/>
  <c r="J1003" i="3"/>
  <c r="J1004" i="3"/>
  <c r="J1005" i="3"/>
  <c r="J1006" i="3"/>
  <c r="J1007" i="3"/>
  <c r="J1008" i="3"/>
  <c r="J1009" i="3"/>
  <c r="J1010" i="3"/>
  <c r="J1011" i="3"/>
  <c r="J1012" i="3"/>
  <c r="J1013" i="3"/>
  <c r="J1014" i="3"/>
  <c r="J1015" i="3"/>
  <c r="J1016" i="3"/>
  <c r="J1017" i="3"/>
  <c r="J1018" i="3"/>
  <c r="J1019" i="3"/>
  <c r="J1020" i="3"/>
  <c r="J1021" i="3"/>
  <c r="J1022" i="3"/>
  <c r="J1023" i="3"/>
  <c r="J1024" i="3"/>
  <c r="J1025" i="3"/>
  <c r="J1026" i="3"/>
  <c r="J1027" i="3"/>
  <c r="J1028" i="3"/>
  <c r="J1029" i="3"/>
  <c r="J1030" i="3"/>
  <c r="J1031" i="3"/>
  <c r="J1032" i="3"/>
  <c r="J1033" i="3"/>
  <c r="J1034" i="3"/>
  <c r="J1035" i="3"/>
  <c r="J1036" i="3"/>
  <c r="J1037" i="3"/>
  <c r="J1038" i="3"/>
  <c r="J1039" i="3"/>
  <c r="J1040" i="3"/>
  <c r="J1041" i="3"/>
  <c r="J1042" i="3"/>
  <c r="J1043" i="3"/>
  <c r="J1044" i="3"/>
  <c r="J1045" i="3"/>
  <c r="J1046" i="3"/>
  <c r="J1047" i="3"/>
  <c r="J1048" i="3"/>
  <c r="J1049" i="3"/>
  <c r="J1050" i="3"/>
  <c r="J1051" i="3"/>
  <c r="J1052" i="3"/>
  <c r="J1053" i="3"/>
  <c r="J1054" i="3"/>
  <c r="J1055" i="3"/>
  <c r="J1056" i="3"/>
  <c r="J1057" i="3"/>
  <c r="J1058" i="3"/>
  <c r="J1059" i="3"/>
  <c r="J1060" i="3"/>
  <c r="J1061" i="3"/>
  <c r="J1062" i="3"/>
  <c r="J1063" i="3"/>
  <c r="J1064" i="3"/>
  <c r="J1065" i="3"/>
  <c r="J1066" i="3"/>
  <c r="J1067" i="3"/>
  <c r="J1068" i="3"/>
  <c r="J1069" i="3"/>
  <c r="J1070" i="3"/>
  <c r="J1071" i="3"/>
  <c r="J1072" i="3"/>
  <c r="J1073" i="3"/>
  <c r="J1074" i="3"/>
  <c r="J1075" i="3"/>
  <c r="J1076" i="3"/>
  <c r="J1077" i="3"/>
  <c r="J1078" i="3"/>
  <c r="J1079" i="3"/>
  <c r="J1080" i="3"/>
  <c r="J1081" i="3"/>
  <c r="J1082" i="3"/>
  <c r="J1083" i="3"/>
  <c r="J1084" i="3"/>
  <c r="J1085" i="3"/>
  <c r="J1086" i="3"/>
  <c r="J1087" i="3"/>
  <c r="J1088" i="3"/>
  <c r="J1089" i="3"/>
  <c r="J1090" i="3"/>
  <c r="J1091" i="3"/>
  <c r="J1092" i="3"/>
  <c r="J1093" i="3"/>
  <c r="J1094" i="3"/>
  <c r="J1095" i="3"/>
  <c r="J1096" i="3"/>
  <c r="J1097" i="3"/>
  <c r="J1098" i="3"/>
  <c r="J1099" i="3"/>
  <c r="J1100" i="3"/>
  <c r="J1101" i="3"/>
  <c r="J1102" i="3"/>
  <c r="J1103" i="3"/>
  <c r="J1104" i="3"/>
  <c r="J1105" i="3"/>
  <c r="J1106" i="3"/>
  <c r="J1107" i="3"/>
  <c r="J1108" i="3"/>
  <c r="J1109" i="3"/>
  <c r="J1110" i="3"/>
  <c r="J1111" i="3"/>
  <c r="J1112" i="3"/>
  <c r="J1113" i="3"/>
  <c r="J1114" i="3"/>
  <c r="J1115" i="3"/>
  <c r="J1116" i="3"/>
  <c r="J1117" i="3"/>
  <c r="J1118" i="3"/>
  <c r="J1119" i="3"/>
  <c r="J1120" i="3"/>
  <c r="J1121" i="3"/>
  <c r="J1122" i="3"/>
  <c r="J1123" i="3"/>
  <c r="J1124" i="3"/>
  <c r="J1125" i="3"/>
  <c r="J1126" i="3"/>
  <c r="J1127" i="3"/>
  <c r="J1128" i="3"/>
  <c r="J1129" i="3"/>
  <c r="J1130" i="3"/>
  <c r="J1131" i="3"/>
  <c r="J1132" i="3"/>
  <c r="J1133" i="3"/>
  <c r="J1134" i="3"/>
  <c r="J1135" i="3"/>
  <c r="J1136" i="3"/>
  <c r="J1137" i="3"/>
  <c r="J1138" i="3"/>
  <c r="J1139" i="3"/>
  <c r="J1140" i="3"/>
  <c r="J1141" i="3"/>
  <c r="J1142" i="3"/>
  <c r="J1143" i="3"/>
  <c r="J1144" i="3"/>
  <c r="J1145" i="3"/>
  <c r="J1146" i="3"/>
  <c r="J1147" i="3"/>
  <c r="J1148" i="3"/>
  <c r="J1149" i="3"/>
  <c r="J1150" i="3"/>
  <c r="J1151" i="3"/>
  <c r="J1152" i="3"/>
  <c r="J1153" i="3"/>
  <c r="J1154" i="3"/>
  <c r="J1155" i="3"/>
  <c r="J1156" i="3"/>
  <c r="J1157" i="3"/>
  <c r="J1158" i="3"/>
  <c r="J1159" i="3"/>
  <c r="J1160" i="3"/>
  <c r="J1161" i="3"/>
  <c r="J1162" i="3"/>
  <c r="J1163" i="3"/>
  <c r="J1164" i="3"/>
  <c r="J1165" i="3"/>
  <c r="J1166" i="3"/>
  <c r="J1167" i="3"/>
  <c r="J1168" i="3"/>
  <c r="J1169" i="3"/>
  <c r="J1170" i="3"/>
  <c r="J1171" i="3"/>
  <c r="J1172" i="3"/>
  <c r="J1173" i="3"/>
  <c r="J1174" i="3"/>
  <c r="J1175" i="3"/>
  <c r="J1176" i="3"/>
  <c r="J1177" i="3"/>
  <c r="J1178" i="3"/>
  <c r="J1179" i="3"/>
  <c r="J1180" i="3"/>
  <c r="J1181" i="3"/>
  <c r="J1182" i="3"/>
  <c r="J1183" i="3"/>
  <c r="J1184" i="3"/>
  <c r="J1185" i="3"/>
  <c r="J1186" i="3"/>
  <c r="J1187" i="3"/>
  <c r="J1188" i="3"/>
  <c r="J1189" i="3"/>
  <c r="J1190" i="3"/>
  <c r="J1191" i="3"/>
  <c r="J1192" i="3"/>
  <c r="J1193" i="3"/>
  <c r="J1194" i="3"/>
  <c r="J1195" i="3"/>
  <c r="J1196" i="3"/>
  <c r="J1197" i="3"/>
  <c r="J1198" i="3"/>
  <c r="J1199" i="3"/>
  <c r="J1200" i="3"/>
  <c r="J1201" i="3"/>
  <c r="J1202" i="3"/>
  <c r="J1203" i="3"/>
  <c r="J1204" i="3"/>
  <c r="J1205" i="3"/>
  <c r="J1206" i="3"/>
  <c r="J1207" i="3"/>
  <c r="J1208" i="3"/>
  <c r="J1209" i="3"/>
  <c r="J1210" i="3"/>
  <c r="J1211" i="3"/>
  <c r="J1212" i="3"/>
  <c r="J1213" i="3"/>
  <c r="J1214" i="3"/>
  <c r="J1215" i="3"/>
  <c r="J1216" i="3"/>
  <c r="J1217" i="3"/>
  <c r="J1218" i="3"/>
  <c r="J1219" i="3"/>
  <c r="J1220" i="3"/>
  <c r="J1221" i="3"/>
  <c r="J1222" i="3"/>
  <c r="J1223" i="3"/>
  <c r="J1224" i="3"/>
  <c r="J1225" i="3"/>
  <c r="J1226" i="3"/>
  <c r="J1227" i="3"/>
  <c r="J1228" i="3"/>
  <c r="J1229" i="3"/>
  <c r="J1230" i="3"/>
  <c r="J1231" i="3"/>
  <c r="J1232" i="3"/>
  <c r="J1233" i="3"/>
  <c r="J1234" i="3"/>
  <c r="J1235" i="3"/>
  <c r="J1236" i="3"/>
  <c r="J1237" i="3"/>
  <c r="J1238" i="3"/>
  <c r="J1239" i="3"/>
  <c r="J1240" i="3"/>
  <c r="J1241" i="3"/>
  <c r="J1242" i="3"/>
  <c r="J1243" i="3"/>
  <c r="J1244" i="3"/>
  <c r="J1245" i="3"/>
  <c r="J1246" i="3"/>
  <c r="J1247" i="3"/>
  <c r="J1248" i="3"/>
  <c r="J1249" i="3"/>
  <c r="J1250" i="3"/>
  <c r="J1251" i="3"/>
  <c r="J1252" i="3"/>
  <c r="J1253" i="3"/>
  <c r="J1254" i="3"/>
  <c r="J1255" i="3"/>
  <c r="J1256" i="3"/>
  <c r="J1257" i="3"/>
  <c r="J1258" i="3"/>
  <c r="J1259" i="3"/>
  <c r="J1260" i="3"/>
  <c r="J1261" i="3"/>
  <c r="J1262" i="3"/>
  <c r="J1263" i="3"/>
  <c r="J1264" i="3"/>
  <c r="J1265" i="3"/>
  <c r="J1266" i="3"/>
  <c r="J1267" i="3"/>
  <c r="J1268" i="3"/>
  <c r="J1269" i="3"/>
  <c r="J1270" i="3"/>
  <c r="J1271" i="3"/>
  <c r="J1272" i="3"/>
  <c r="J1273" i="3"/>
  <c r="J1274" i="3"/>
  <c r="J1275" i="3"/>
  <c r="J1276" i="3"/>
  <c r="J1277" i="3"/>
  <c r="J1278" i="3"/>
  <c r="J1279" i="3"/>
  <c r="J1280" i="3"/>
  <c r="J1281" i="3"/>
  <c r="J1282" i="3"/>
  <c r="J1283" i="3"/>
  <c r="J1284" i="3"/>
  <c r="J1285" i="3"/>
  <c r="J1286" i="3"/>
  <c r="J1287" i="3"/>
  <c r="J1288" i="3"/>
  <c r="J1289" i="3"/>
  <c r="J1290" i="3"/>
  <c r="J1291" i="3"/>
  <c r="J1292" i="3"/>
  <c r="J1293" i="3"/>
  <c r="J1294" i="3"/>
  <c r="J1295" i="3"/>
  <c r="J1296" i="3"/>
  <c r="J1297" i="3"/>
  <c r="J1298" i="3"/>
  <c r="J1299" i="3"/>
  <c r="J1300" i="3"/>
  <c r="J1301" i="3"/>
  <c r="J1302" i="3"/>
  <c r="J1303" i="3"/>
  <c r="J1304" i="3"/>
  <c r="J1305" i="3"/>
  <c r="J1306" i="3"/>
  <c r="J1307" i="3"/>
  <c r="J1308" i="3"/>
  <c r="J1309" i="3"/>
  <c r="J1310" i="3"/>
  <c r="J1311" i="3"/>
  <c r="J1312" i="3"/>
  <c r="J1313" i="3"/>
  <c r="J1314" i="3"/>
  <c r="J1315" i="3"/>
  <c r="J1316" i="3"/>
  <c r="J1317" i="3"/>
  <c r="J1318" i="3"/>
  <c r="J1319" i="3"/>
  <c r="J1320" i="3"/>
  <c r="J1321" i="3"/>
  <c r="J1322" i="3"/>
  <c r="J1323" i="3"/>
  <c r="J1324" i="3"/>
  <c r="J1325" i="3"/>
  <c r="J1326" i="3"/>
  <c r="J1327" i="3"/>
  <c r="J1328" i="3"/>
  <c r="J1329" i="3"/>
  <c r="J1330" i="3"/>
  <c r="J1331" i="3"/>
  <c r="J1332" i="3"/>
  <c r="J1333" i="3"/>
  <c r="J1334" i="3"/>
  <c r="J1335" i="3"/>
  <c r="J1336" i="3"/>
  <c r="J1337" i="3"/>
  <c r="J1338" i="3"/>
  <c r="J1339" i="3"/>
  <c r="J1340" i="3"/>
  <c r="J1341" i="3"/>
  <c r="J1342" i="3"/>
  <c r="J1343" i="3"/>
  <c r="J1344" i="3"/>
  <c r="J1345" i="3"/>
  <c r="J1346" i="3"/>
  <c r="J1347" i="3"/>
  <c r="J1348" i="3"/>
  <c r="J1349" i="3"/>
  <c r="J1350" i="3"/>
  <c r="J1351" i="3"/>
  <c r="J1352" i="3"/>
  <c r="J1353" i="3"/>
  <c r="J1354" i="3"/>
  <c r="J1355" i="3"/>
  <c r="J1356" i="3"/>
  <c r="J1357" i="3"/>
  <c r="J1358" i="3"/>
  <c r="J1359" i="3"/>
  <c r="J1360" i="3"/>
  <c r="J1361" i="3"/>
  <c r="J1362" i="3"/>
  <c r="J1363" i="3"/>
  <c r="J1364" i="3"/>
  <c r="J1365" i="3"/>
  <c r="J1366" i="3"/>
  <c r="J1367" i="3"/>
  <c r="J1368" i="3"/>
  <c r="J1369" i="3"/>
  <c r="J1370" i="3"/>
  <c r="J1371" i="3"/>
  <c r="J1372" i="3"/>
  <c r="J1373" i="3"/>
  <c r="J1374" i="3"/>
  <c r="J1375" i="3"/>
  <c r="J1376" i="3"/>
  <c r="J1377" i="3"/>
  <c r="J1378" i="3"/>
  <c r="J1379" i="3"/>
  <c r="J1380" i="3"/>
  <c r="J1381" i="3"/>
  <c r="J1382" i="3"/>
  <c r="J1383" i="3"/>
  <c r="J1384" i="3"/>
  <c r="J1385" i="3"/>
  <c r="J1386" i="3"/>
  <c r="J1387" i="3"/>
  <c r="J1388" i="3"/>
  <c r="J1389" i="3"/>
  <c r="J1390" i="3"/>
  <c r="J1391" i="3"/>
  <c r="J1392" i="3"/>
  <c r="J1393" i="3"/>
  <c r="J1394" i="3"/>
  <c r="J1395" i="3"/>
  <c r="J1396" i="3"/>
  <c r="J1397" i="3"/>
  <c r="J1398" i="3"/>
  <c r="J1399" i="3"/>
  <c r="J1400" i="3"/>
  <c r="J1401" i="3"/>
  <c r="J1402" i="3"/>
  <c r="J1403" i="3"/>
  <c r="J1404" i="3"/>
  <c r="J1405" i="3"/>
  <c r="J1406" i="3"/>
  <c r="J1407" i="3"/>
  <c r="J1408" i="3"/>
  <c r="J1409" i="3"/>
  <c r="J1410" i="3"/>
  <c r="J1411" i="3"/>
  <c r="J1412" i="3"/>
  <c r="J1413" i="3"/>
  <c r="J1414" i="3"/>
  <c r="J1415" i="3"/>
  <c r="J1416" i="3"/>
  <c r="J1417" i="3"/>
  <c r="J1418" i="3"/>
  <c r="J1419" i="3"/>
  <c r="J1420" i="3"/>
  <c r="J1421" i="3"/>
  <c r="J1422" i="3"/>
  <c r="J1423" i="3"/>
  <c r="J1424" i="3"/>
  <c r="J1425" i="3"/>
  <c r="J1426" i="3"/>
  <c r="J1427" i="3"/>
  <c r="J1428" i="3"/>
  <c r="J1429" i="3"/>
  <c r="J1430" i="3"/>
  <c r="J1431" i="3"/>
  <c r="J1432" i="3"/>
  <c r="J1433" i="3"/>
  <c r="J1434" i="3"/>
  <c r="J1435" i="3"/>
  <c r="J1436" i="3"/>
  <c r="J1437" i="3"/>
  <c r="J1438" i="3"/>
  <c r="J1439" i="3"/>
  <c r="J1440" i="3"/>
  <c r="J1441" i="3"/>
  <c r="J1442" i="3"/>
  <c r="J1443" i="3"/>
  <c r="J1444" i="3"/>
  <c r="J1445" i="3"/>
  <c r="J1446" i="3"/>
  <c r="J1447" i="3"/>
  <c r="J1448" i="3"/>
  <c r="J1449" i="3"/>
  <c r="J1450" i="3"/>
  <c r="J1451" i="3"/>
  <c r="J1452" i="3"/>
  <c r="J1453" i="3"/>
  <c r="J1454" i="3"/>
  <c r="J1455" i="3"/>
  <c r="J1456" i="3"/>
  <c r="J1457" i="3"/>
  <c r="J1458" i="3"/>
  <c r="J1459" i="3"/>
  <c r="J1460" i="3"/>
  <c r="J1461" i="3"/>
  <c r="J1462" i="3"/>
  <c r="J1463" i="3"/>
  <c r="J1464" i="3"/>
  <c r="J1465" i="3"/>
  <c r="J1466" i="3"/>
  <c r="J1467" i="3"/>
  <c r="J1468" i="3"/>
  <c r="J1469" i="3"/>
  <c r="J1470" i="3"/>
  <c r="J1471" i="3"/>
  <c r="J1472" i="3"/>
  <c r="J1473" i="3"/>
  <c r="J1474" i="3"/>
  <c r="J1475" i="3"/>
  <c r="J1476" i="3"/>
  <c r="J1477" i="3"/>
  <c r="J1478" i="3"/>
  <c r="J1479" i="3"/>
  <c r="J1480" i="3"/>
  <c r="J1481" i="3"/>
  <c r="J1482" i="3"/>
  <c r="J1483" i="3"/>
  <c r="J1484" i="3"/>
  <c r="J1485" i="3"/>
  <c r="J1486" i="3"/>
  <c r="J1487" i="3"/>
  <c r="J1488" i="3"/>
  <c r="J1489" i="3"/>
  <c r="J1490" i="3"/>
  <c r="J1491" i="3"/>
  <c r="J1492" i="3"/>
  <c r="J1493" i="3"/>
  <c r="J1494" i="3"/>
  <c r="J1495" i="3"/>
  <c r="J1496" i="3"/>
  <c r="J1497" i="3"/>
  <c r="J1498" i="3"/>
  <c r="J1499" i="3"/>
  <c r="J1500" i="3"/>
  <c r="J1501" i="3"/>
  <c r="J1502" i="3"/>
  <c r="J1503" i="3"/>
  <c r="J1504" i="3"/>
  <c r="J1505" i="3"/>
  <c r="J1506" i="3"/>
  <c r="J1507" i="3"/>
  <c r="J1508" i="3"/>
  <c r="J1509" i="3"/>
  <c r="J1510" i="3"/>
  <c r="J1511" i="3"/>
  <c r="J1512" i="3"/>
  <c r="J1513" i="3"/>
  <c r="J1514" i="3"/>
  <c r="J1515" i="3"/>
  <c r="J1516" i="3"/>
  <c r="J1517" i="3"/>
  <c r="J1518" i="3"/>
  <c r="J1519" i="3"/>
  <c r="J1520" i="3"/>
  <c r="J1521" i="3"/>
  <c r="J1522" i="3"/>
  <c r="J1523" i="3"/>
  <c r="J1524" i="3"/>
  <c r="J1525" i="3"/>
  <c r="J1526" i="3"/>
  <c r="J1527" i="3"/>
  <c r="J1528" i="3"/>
  <c r="J1529" i="3"/>
  <c r="J1530" i="3"/>
  <c r="J1531" i="3"/>
  <c r="J1532" i="3"/>
  <c r="J1533" i="3"/>
  <c r="J1534" i="3"/>
  <c r="J1535" i="3"/>
  <c r="J1536" i="3"/>
  <c r="J1537" i="3"/>
  <c r="J1538" i="3"/>
  <c r="J1539" i="3"/>
  <c r="J1540" i="3"/>
  <c r="J1541" i="3"/>
  <c r="J1542" i="3"/>
  <c r="J1543" i="3"/>
  <c r="J1544" i="3"/>
  <c r="J1545" i="3"/>
  <c r="J1546" i="3"/>
  <c r="J1547" i="3"/>
  <c r="J1548" i="3"/>
  <c r="J1549" i="3"/>
  <c r="J1550" i="3"/>
  <c r="J1551" i="3"/>
  <c r="J1552" i="3"/>
  <c r="J1553" i="3"/>
  <c r="J1554" i="3"/>
  <c r="J1555" i="3"/>
  <c r="J1556" i="3"/>
  <c r="J1557" i="3"/>
  <c r="J1558" i="3"/>
  <c r="J1559" i="3"/>
  <c r="J1560" i="3"/>
  <c r="J1561" i="3"/>
  <c r="J1562" i="3"/>
  <c r="J1563" i="3"/>
  <c r="J1564" i="3"/>
  <c r="J1565" i="3"/>
  <c r="J1566" i="3"/>
  <c r="J1567" i="3"/>
  <c r="J1568" i="3"/>
  <c r="J1569" i="3"/>
  <c r="J1570" i="3"/>
  <c r="J1571" i="3"/>
  <c r="J1572" i="3"/>
  <c r="J1573" i="3"/>
  <c r="J1574" i="3"/>
  <c r="J1575" i="3"/>
  <c r="J1576" i="3"/>
  <c r="J1577" i="3"/>
  <c r="J1578" i="3"/>
  <c r="J1579" i="3"/>
  <c r="J1580" i="3"/>
  <c r="J1581" i="3"/>
  <c r="J1582" i="3"/>
  <c r="J1583" i="3"/>
  <c r="J1584" i="3"/>
  <c r="J1585" i="3"/>
  <c r="J1586" i="3"/>
  <c r="J1587" i="3"/>
  <c r="J1588" i="3"/>
  <c r="J1589" i="3"/>
  <c r="J1590" i="3"/>
  <c r="J1591" i="3"/>
  <c r="J1592" i="3"/>
  <c r="J1593" i="3"/>
  <c r="J1594" i="3"/>
  <c r="J1595" i="3"/>
  <c r="J1596" i="3"/>
  <c r="J1597" i="3"/>
  <c r="J1598" i="3"/>
  <c r="J1599" i="3"/>
  <c r="J1600" i="3"/>
  <c r="J1601" i="3"/>
  <c r="J1602" i="3"/>
  <c r="J1603" i="3"/>
  <c r="J1604" i="3"/>
  <c r="J1605" i="3"/>
  <c r="J1606" i="3"/>
  <c r="J1607" i="3"/>
  <c r="J1608" i="3"/>
  <c r="J1609" i="3"/>
  <c r="J1610" i="3"/>
  <c r="J1611" i="3"/>
  <c r="J1612" i="3"/>
  <c r="J1613" i="3"/>
  <c r="J1614" i="3"/>
  <c r="J1615" i="3"/>
  <c r="J1616" i="3"/>
  <c r="J1617" i="3"/>
  <c r="J1618" i="3"/>
  <c r="J1619" i="3"/>
  <c r="J1620" i="3"/>
  <c r="J1621" i="3"/>
  <c r="J1622" i="3"/>
  <c r="J1623" i="3"/>
  <c r="J1624" i="3"/>
  <c r="J1625" i="3"/>
  <c r="J1626" i="3"/>
  <c r="J1627" i="3"/>
  <c r="J1628" i="3"/>
  <c r="J1629" i="3"/>
  <c r="J1630" i="3"/>
  <c r="J1631" i="3"/>
  <c r="J1632" i="3"/>
  <c r="J1633" i="3"/>
  <c r="J1634" i="3"/>
  <c r="J1635" i="3"/>
  <c r="J1636" i="3"/>
  <c r="J1637" i="3"/>
  <c r="J1638" i="3"/>
  <c r="J1639" i="3"/>
  <c r="J1640" i="3"/>
  <c r="J1641" i="3"/>
  <c r="J1642" i="3"/>
  <c r="J1643" i="3"/>
  <c r="J1644" i="3"/>
  <c r="J1645" i="3"/>
  <c r="J1646" i="3"/>
  <c r="J1647" i="3"/>
  <c r="J1648" i="3"/>
  <c r="J1649" i="3"/>
  <c r="J1650" i="3"/>
  <c r="J1651" i="3"/>
  <c r="J1652" i="3"/>
  <c r="J1653" i="3"/>
  <c r="J1654" i="3"/>
  <c r="J1655" i="3"/>
  <c r="J1656" i="3"/>
  <c r="J1657" i="3"/>
  <c r="J1658" i="3"/>
  <c r="J1659" i="3"/>
  <c r="J1660" i="3"/>
  <c r="J1661" i="3"/>
  <c r="J1662" i="3"/>
  <c r="J1663" i="3"/>
  <c r="J1664" i="3"/>
  <c r="J1665" i="3"/>
  <c r="J1666" i="3"/>
  <c r="J1667" i="3"/>
  <c r="J1668" i="3"/>
  <c r="J1669" i="3"/>
  <c r="J1670" i="3"/>
  <c r="J1671" i="3"/>
  <c r="J1672" i="3"/>
  <c r="J1673" i="3"/>
  <c r="J1674" i="3"/>
  <c r="J1675" i="3"/>
  <c r="J1676" i="3"/>
  <c r="J1677" i="3"/>
  <c r="J1678" i="3"/>
  <c r="J1679" i="3"/>
  <c r="J1680" i="3"/>
  <c r="J1681" i="3"/>
  <c r="J1682" i="3"/>
  <c r="J1683" i="3"/>
  <c r="J1684" i="3"/>
  <c r="J1685" i="3"/>
  <c r="J1686" i="3"/>
  <c r="J1687" i="3"/>
  <c r="J1688" i="3"/>
  <c r="J1689" i="3"/>
  <c r="J1690" i="3"/>
  <c r="J1691" i="3"/>
  <c r="J1692" i="3"/>
  <c r="J1693" i="3"/>
  <c r="J1694" i="3"/>
  <c r="J1695" i="3"/>
  <c r="J1696" i="3"/>
  <c r="J1697" i="3"/>
  <c r="J1698" i="3"/>
  <c r="J1699" i="3"/>
  <c r="J1700" i="3"/>
  <c r="J1701" i="3"/>
  <c r="J1702" i="3"/>
  <c r="J1703" i="3"/>
  <c r="J1704" i="3"/>
  <c r="J1705" i="3"/>
  <c r="J1706" i="3"/>
  <c r="J1707" i="3"/>
  <c r="J1708" i="3"/>
  <c r="J1709" i="3"/>
  <c r="J1710" i="3"/>
  <c r="J1711" i="3"/>
  <c r="J1712" i="3"/>
  <c r="J1713" i="3"/>
  <c r="J1714" i="3"/>
  <c r="J1715" i="3"/>
  <c r="J1716" i="3"/>
  <c r="J1717" i="3"/>
  <c r="J1718" i="3"/>
  <c r="J1719" i="3"/>
  <c r="J1720" i="3"/>
  <c r="J1721" i="3"/>
  <c r="J1722" i="3"/>
  <c r="J1723" i="3"/>
  <c r="J1724" i="3"/>
  <c r="J1725" i="3"/>
  <c r="J1726" i="3"/>
  <c r="J1727" i="3"/>
  <c r="J1728" i="3"/>
  <c r="J1729" i="3"/>
  <c r="J1730" i="3"/>
  <c r="J1731" i="3"/>
  <c r="J1732" i="3"/>
  <c r="J1733" i="3"/>
  <c r="J1734" i="3"/>
  <c r="J1735" i="3"/>
  <c r="J1736" i="3"/>
  <c r="J1737" i="3"/>
  <c r="J1738" i="3"/>
  <c r="J1739" i="3"/>
  <c r="J1740" i="3"/>
  <c r="J1741" i="3"/>
  <c r="J1742" i="3"/>
  <c r="J1743" i="3"/>
  <c r="J1744" i="3"/>
  <c r="J1745" i="3"/>
  <c r="J1746" i="3"/>
  <c r="J1747" i="3"/>
  <c r="J1748" i="3"/>
  <c r="J1749" i="3"/>
  <c r="J1750" i="3"/>
  <c r="J1751" i="3"/>
  <c r="J1752" i="3"/>
  <c r="J1753" i="3"/>
  <c r="J1754" i="3"/>
  <c r="J1755" i="3"/>
  <c r="J1756" i="3"/>
  <c r="J1757" i="3"/>
  <c r="J1758" i="3"/>
  <c r="J1759" i="3"/>
  <c r="J1760" i="3"/>
  <c r="J1761" i="3"/>
  <c r="J1762" i="3"/>
  <c r="J1763" i="3"/>
  <c r="J1764" i="3"/>
  <c r="J1765" i="3"/>
  <c r="J1766" i="3"/>
  <c r="J1767" i="3"/>
  <c r="J1768" i="3"/>
  <c r="J1769" i="3"/>
  <c r="J1770" i="3"/>
  <c r="J1771" i="3"/>
  <c r="J1772" i="3"/>
  <c r="J1773" i="3"/>
  <c r="J1774" i="3"/>
  <c r="J1775" i="3"/>
  <c r="J1776" i="3"/>
  <c r="J1777" i="3"/>
  <c r="J1778" i="3"/>
  <c r="J1779" i="3"/>
  <c r="J1780" i="3"/>
  <c r="J1781" i="3"/>
  <c r="J1782" i="3"/>
  <c r="J1783" i="3"/>
  <c r="J1784" i="3"/>
  <c r="J1785" i="3"/>
  <c r="J1786" i="3"/>
  <c r="J1787" i="3"/>
  <c r="J1788" i="3"/>
  <c r="J1789" i="3"/>
  <c r="J1790" i="3"/>
  <c r="J1791" i="3"/>
  <c r="J1792" i="3"/>
  <c r="J1793" i="3"/>
  <c r="J1794" i="3"/>
  <c r="J1795" i="3"/>
  <c r="J1796" i="3"/>
  <c r="J1797" i="3"/>
  <c r="J1798" i="3"/>
  <c r="J1799" i="3"/>
  <c r="J1800" i="3"/>
  <c r="J1801" i="3"/>
  <c r="J1802" i="3"/>
  <c r="J1803" i="3"/>
  <c r="J1804" i="3"/>
  <c r="J1805" i="3"/>
  <c r="J1806" i="3"/>
  <c r="J1807" i="3"/>
  <c r="J1808" i="3"/>
  <c r="J1809" i="3"/>
  <c r="J1810" i="3"/>
  <c r="J1811" i="3"/>
  <c r="J1812" i="3"/>
  <c r="J1813" i="3"/>
  <c r="J1814" i="3"/>
  <c r="J1815" i="3"/>
  <c r="J1816" i="3"/>
  <c r="J1817" i="3"/>
  <c r="J1818" i="3"/>
  <c r="J1819" i="3"/>
  <c r="J1820" i="3"/>
  <c r="J1821" i="3"/>
  <c r="J1822" i="3"/>
  <c r="J1823" i="3"/>
  <c r="J1824" i="3"/>
  <c r="J1825" i="3"/>
  <c r="J1826" i="3"/>
  <c r="J1827" i="3"/>
  <c r="J1828" i="3"/>
  <c r="J1829" i="3"/>
  <c r="J1830" i="3"/>
  <c r="J1831" i="3"/>
  <c r="J1832" i="3"/>
  <c r="J1833" i="3"/>
  <c r="J1834" i="3"/>
  <c r="J1835" i="3"/>
  <c r="J1836" i="3"/>
  <c r="J1837" i="3"/>
  <c r="J1838" i="3"/>
  <c r="J1839" i="3"/>
  <c r="J1840" i="3"/>
  <c r="J1841" i="3"/>
  <c r="J1842" i="3"/>
  <c r="J1843" i="3"/>
  <c r="J1844" i="3"/>
  <c r="J1845" i="3"/>
  <c r="J1846" i="3"/>
  <c r="J1847" i="3"/>
  <c r="J1848" i="3"/>
  <c r="J1849" i="3"/>
  <c r="J1850" i="3"/>
  <c r="J1851" i="3"/>
  <c r="J1852" i="3"/>
  <c r="J1853" i="3"/>
  <c r="J1854" i="3"/>
  <c r="J1855" i="3"/>
  <c r="J1856" i="3"/>
  <c r="J1857" i="3"/>
  <c r="J1858" i="3"/>
  <c r="J1859" i="3"/>
  <c r="J1860" i="3"/>
  <c r="J1861" i="3"/>
  <c r="J1862" i="3"/>
  <c r="J1863" i="3"/>
  <c r="J1864" i="3"/>
  <c r="J1865" i="3"/>
  <c r="J1866" i="3"/>
  <c r="J1867" i="3"/>
  <c r="J1868" i="3"/>
  <c r="J1869" i="3"/>
  <c r="J1870" i="3"/>
  <c r="J1871" i="3"/>
  <c r="J1872" i="3"/>
  <c r="J1873" i="3"/>
  <c r="J1874" i="3"/>
  <c r="J1875" i="3"/>
  <c r="J1876" i="3"/>
  <c r="J1877" i="3"/>
  <c r="J1878" i="3"/>
  <c r="J1879" i="3"/>
  <c r="J1880" i="3"/>
  <c r="J1881" i="3"/>
  <c r="J1882" i="3"/>
  <c r="J1883" i="3"/>
  <c r="J1884" i="3"/>
  <c r="J1885" i="3"/>
  <c r="J1886" i="3"/>
  <c r="J1887" i="3"/>
  <c r="J1888" i="3"/>
  <c r="J1889" i="3"/>
  <c r="J1890" i="3"/>
  <c r="J1891" i="3"/>
  <c r="J1892" i="3"/>
  <c r="J1893" i="3"/>
  <c r="J1894" i="3"/>
  <c r="J1895" i="3"/>
  <c r="J1896" i="3"/>
  <c r="J1897" i="3"/>
  <c r="J1898" i="3"/>
  <c r="J1899" i="3"/>
  <c r="J1900" i="3"/>
  <c r="J1901" i="3"/>
  <c r="J1902" i="3"/>
  <c r="J1903" i="3"/>
  <c r="J1904" i="3"/>
  <c r="J1905" i="3"/>
  <c r="J1906" i="3"/>
  <c r="J1907" i="3"/>
  <c r="J1908" i="3"/>
  <c r="J1909" i="3"/>
  <c r="J1910" i="3"/>
  <c r="J1911" i="3"/>
  <c r="J1912" i="3"/>
  <c r="J1913" i="3"/>
  <c r="J1914" i="3"/>
  <c r="J1915" i="3"/>
  <c r="J1916" i="3"/>
  <c r="J1917" i="3"/>
  <c r="J1918" i="3"/>
  <c r="J1919" i="3"/>
  <c r="J1920" i="3"/>
  <c r="J1921" i="3"/>
  <c r="J1922" i="3"/>
  <c r="J1923" i="3"/>
  <c r="J1924" i="3"/>
  <c r="J1925" i="3"/>
  <c r="J1926" i="3"/>
  <c r="J1927" i="3"/>
  <c r="J1928" i="3"/>
  <c r="J1929" i="3"/>
  <c r="J1930" i="3"/>
  <c r="J1931" i="3"/>
  <c r="J1932" i="3"/>
  <c r="J1933" i="3"/>
  <c r="J1934" i="3"/>
  <c r="J1935" i="3"/>
  <c r="J1936" i="3"/>
  <c r="J1937" i="3"/>
  <c r="J1938" i="3"/>
  <c r="J1939" i="3"/>
  <c r="J1940" i="3"/>
  <c r="J1941" i="3"/>
  <c r="J1942" i="3"/>
  <c r="J1943" i="3"/>
  <c r="J1944" i="3"/>
  <c r="J1945" i="3"/>
  <c r="J1946" i="3"/>
  <c r="J1947" i="3"/>
  <c r="J1948" i="3"/>
  <c r="J1949" i="3"/>
  <c r="J1950" i="3"/>
  <c r="J1951" i="3"/>
  <c r="J1952" i="3"/>
  <c r="J1953" i="3"/>
  <c r="J1954" i="3"/>
  <c r="J1955" i="3"/>
  <c r="J1956" i="3"/>
  <c r="J1957" i="3"/>
  <c r="J1958" i="3"/>
  <c r="J1959" i="3"/>
  <c r="J1960" i="3"/>
  <c r="J1961" i="3"/>
  <c r="J1962" i="3"/>
  <c r="J1963" i="3"/>
  <c r="J1964" i="3"/>
  <c r="J1965" i="3"/>
  <c r="J1966" i="3"/>
  <c r="J1967" i="3"/>
  <c r="J1968" i="3"/>
  <c r="J1969" i="3"/>
  <c r="J1970" i="3"/>
  <c r="J1971" i="3"/>
  <c r="J1972" i="3"/>
  <c r="J1973" i="3"/>
  <c r="J1974" i="3"/>
  <c r="J1975" i="3"/>
  <c r="J1976" i="3"/>
  <c r="J1977" i="3"/>
  <c r="J1978" i="3"/>
  <c r="J1979" i="3"/>
  <c r="J1980" i="3"/>
  <c r="J1981" i="3"/>
  <c r="J1982" i="3"/>
  <c r="J1983" i="3"/>
  <c r="J1984" i="3"/>
  <c r="J1985" i="3"/>
  <c r="J1986" i="3"/>
  <c r="J1987" i="3"/>
  <c r="J1988" i="3"/>
  <c r="J1989" i="3"/>
  <c r="J1990" i="3"/>
  <c r="J1991" i="3"/>
  <c r="J1992" i="3"/>
  <c r="J1993" i="3"/>
  <c r="J1994" i="3"/>
  <c r="J1995" i="3"/>
  <c r="J1996" i="3"/>
  <c r="J1997" i="3"/>
  <c r="J1998" i="3"/>
  <c r="J1999" i="3"/>
  <c r="J2000" i="3"/>
  <c r="J2001" i="3"/>
  <c r="J2002" i="3"/>
  <c r="J2003" i="3"/>
  <c r="J2004" i="3"/>
  <c r="J2005" i="3"/>
  <c r="J2006" i="3"/>
  <c r="J2007" i="3"/>
  <c r="J2008" i="3"/>
  <c r="J2009" i="3"/>
  <c r="J2010" i="3"/>
  <c r="J2011" i="3"/>
  <c r="J2012" i="3"/>
  <c r="J2013" i="3"/>
  <c r="J2014" i="3"/>
  <c r="J2015" i="3"/>
  <c r="J2016" i="3"/>
  <c r="J2017" i="3"/>
  <c r="J2018" i="3"/>
  <c r="J2019" i="3"/>
  <c r="J2020" i="3"/>
  <c r="J2021" i="3"/>
  <c r="J2022" i="3"/>
  <c r="J2023" i="3"/>
  <c r="J2024" i="3"/>
  <c r="J2025" i="3"/>
  <c r="J2026" i="3"/>
  <c r="J2027" i="3"/>
  <c r="J2028" i="3"/>
  <c r="J2029" i="3"/>
  <c r="J2030" i="3"/>
  <c r="J2031" i="3"/>
  <c r="J2032" i="3"/>
  <c r="J2033" i="3"/>
  <c r="J2034" i="3"/>
  <c r="J2035" i="3"/>
  <c r="J2036" i="3"/>
  <c r="J2037" i="3"/>
  <c r="J2038" i="3"/>
  <c r="J2039" i="3"/>
  <c r="J2040" i="3"/>
  <c r="J2041" i="3"/>
  <c r="J2042" i="3"/>
  <c r="J2043" i="3"/>
  <c r="J2044" i="3"/>
  <c r="J2045" i="3"/>
  <c r="J2046" i="3"/>
  <c r="J2047" i="3"/>
  <c r="J2048" i="3"/>
  <c r="J2049" i="3"/>
  <c r="J2050" i="3"/>
  <c r="J2051" i="3"/>
  <c r="J2052" i="3"/>
  <c r="J2053" i="3"/>
  <c r="J2054" i="3"/>
  <c r="J2055" i="3"/>
  <c r="J2056" i="3"/>
  <c r="J2057" i="3"/>
  <c r="J2058" i="3"/>
  <c r="J2059" i="3"/>
  <c r="J2060" i="3"/>
  <c r="J2061" i="3"/>
  <c r="J2062" i="3"/>
  <c r="J2063" i="3"/>
  <c r="J2064" i="3"/>
  <c r="J2065" i="3"/>
  <c r="J2066" i="3"/>
  <c r="J2067" i="3"/>
  <c r="J2068" i="3"/>
  <c r="J2069" i="3"/>
  <c r="J2070" i="3"/>
  <c r="J2071" i="3"/>
  <c r="J2072" i="3"/>
  <c r="J2073" i="3"/>
  <c r="J2074" i="3"/>
  <c r="J2075" i="3"/>
  <c r="J2076" i="3"/>
  <c r="J2077" i="3"/>
  <c r="J2078" i="3"/>
  <c r="J2079" i="3"/>
  <c r="J2080" i="3"/>
  <c r="J2081" i="3"/>
  <c r="J2082" i="3"/>
  <c r="J2083" i="3"/>
  <c r="J2084" i="3"/>
  <c r="J2085" i="3"/>
  <c r="J2086" i="3"/>
  <c r="J2087" i="3"/>
  <c r="J2088" i="3"/>
  <c r="J2089" i="3"/>
  <c r="J2090" i="3"/>
  <c r="J2091" i="3"/>
  <c r="J2092" i="3"/>
  <c r="J2093" i="3"/>
  <c r="J2094" i="3"/>
  <c r="J2095" i="3"/>
  <c r="J2096" i="3"/>
  <c r="J2097" i="3"/>
  <c r="J2098" i="3"/>
  <c r="J2099" i="3"/>
  <c r="J2100" i="3"/>
  <c r="J2101" i="3"/>
  <c r="J2102" i="3"/>
  <c r="J2103" i="3"/>
  <c r="J2104" i="3"/>
  <c r="J2105" i="3"/>
  <c r="J2106" i="3"/>
  <c r="J2107" i="3"/>
  <c r="J2108" i="3"/>
  <c r="J2109" i="3"/>
  <c r="J2110" i="3"/>
  <c r="J2111" i="3"/>
  <c r="J2112" i="3"/>
  <c r="J2113" i="3"/>
  <c r="J2114" i="3"/>
  <c r="J2115" i="3"/>
  <c r="J2116" i="3"/>
  <c r="J2117" i="3"/>
  <c r="J2118" i="3"/>
  <c r="J2119" i="3"/>
  <c r="J2120" i="3"/>
  <c r="J2121" i="3"/>
  <c r="J2122" i="3"/>
  <c r="J2123" i="3"/>
  <c r="J2124" i="3"/>
  <c r="J2125" i="3"/>
  <c r="J2126" i="3"/>
  <c r="J2127" i="3"/>
  <c r="J2128" i="3"/>
  <c r="J2129" i="3"/>
  <c r="J2130" i="3"/>
  <c r="J2131" i="3"/>
  <c r="J2132" i="3"/>
  <c r="J2133" i="3"/>
  <c r="J2134" i="3"/>
  <c r="J2135" i="3"/>
  <c r="J2136" i="3"/>
  <c r="J2137" i="3"/>
  <c r="J2138" i="3"/>
  <c r="J2139" i="3"/>
  <c r="J2140" i="3"/>
  <c r="J2141" i="3"/>
  <c r="J2142" i="3"/>
  <c r="J2143" i="3"/>
  <c r="J2144" i="3"/>
  <c r="J2145" i="3"/>
  <c r="J2146" i="3"/>
  <c r="J2147" i="3"/>
  <c r="J2148" i="3"/>
  <c r="J2149" i="3"/>
  <c r="J2150" i="3"/>
  <c r="J2151" i="3"/>
  <c r="J2152" i="3"/>
  <c r="J2153" i="3"/>
  <c r="J2154" i="3"/>
  <c r="J2155" i="3"/>
  <c r="J2156" i="3"/>
  <c r="J2157" i="3"/>
  <c r="J2158" i="3"/>
  <c r="J2159" i="3"/>
  <c r="J2160" i="3"/>
  <c r="J2161" i="3"/>
  <c r="J2162" i="3"/>
  <c r="J2163" i="3"/>
  <c r="J2164" i="3"/>
  <c r="J2165" i="3"/>
  <c r="J2166" i="3"/>
  <c r="J2167" i="3"/>
  <c r="J2168" i="3"/>
  <c r="J2169" i="3"/>
  <c r="J2170" i="3"/>
  <c r="J2171" i="3"/>
  <c r="J2172" i="3"/>
  <c r="J2173" i="3"/>
  <c r="J2174" i="3"/>
  <c r="J2175" i="3"/>
  <c r="J2176" i="3"/>
  <c r="J2177" i="3"/>
  <c r="J2178" i="3"/>
  <c r="J2179" i="3"/>
  <c r="J2180" i="3"/>
  <c r="J2181" i="3"/>
  <c r="J2182" i="3"/>
  <c r="J2183" i="3"/>
  <c r="J2184" i="3"/>
  <c r="J2185" i="3"/>
  <c r="J2186" i="3"/>
  <c r="J2187" i="3"/>
  <c r="J2188" i="3"/>
  <c r="J2189" i="3"/>
  <c r="J2190" i="3"/>
  <c r="J2191" i="3"/>
  <c r="J2192" i="3"/>
  <c r="J2193" i="3"/>
  <c r="J2194" i="3"/>
  <c r="J2195" i="3"/>
  <c r="J2196" i="3"/>
  <c r="J2197" i="3"/>
  <c r="J2198" i="3"/>
  <c r="J2199" i="3"/>
  <c r="J2200" i="3"/>
  <c r="J2201" i="3"/>
  <c r="J2202" i="3"/>
  <c r="J2203" i="3"/>
  <c r="J2204" i="3"/>
  <c r="J2205" i="3"/>
  <c r="J2206" i="3"/>
  <c r="J2207" i="3"/>
  <c r="J2208" i="3"/>
  <c r="J2209" i="3"/>
  <c r="J2210" i="3"/>
  <c r="J2211" i="3"/>
  <c r="J2212" i="3"/>
  <c r="J2213" i="3"/>
  <c r="J2214" i="3"/>
  <c r="J2215" i="3"/>
  <c r="J2216" i="3"/>
  <c r="J2217" i="3"/>
  <c r="J2218" i="3"/>
  <c r="J2219" i="3"/>
  <c r="J2220" i="3"/>
  <c r="J2221" i="3"/>
  <c r="J2222" i="3"/>
  <c r="J2223" i="3"/>
  <c r="J2224" i="3"/>
  <c r="J2225" i="3"/>
  <c r="J2226" i="3"/>
  <c r="J2227" i="3"/>
  <c r="J2228" i="3"/>
  <c r="J2229" i="3"/>
  <c r="J2230" i="3"/>
  <c r="J2231" i="3"/>
  <c r="J2232" i="3"/>
  <c r="J2233" i="3"/>
  <c r="J2234" i="3"/>
  <c r="J2235" i="3"/>
  <c r="J2236" i="3"/>
  <c r="J2237" i="3"/>
  <c r="J2238" i="3"/>
  <c r="J2239" i="3"/>
  <c r="J2240" i="3"/>
  <c r="J2241" i="3"/>
  <c r="J2242" i="3"/>
  <c r="J2243" i="3"/>
  <c r="J2244" i="3"/>
  <c r="J2245" i="3"/>
  <c r="J2246" i="3"/>
  <c r="J2247" i="3"/>
  <c r="J2248" i="3"/>
  <c r="J2249" i="3"/>
  <c r="J2250" i="3"/>
  <c r="J2251" i="3"/>
  <c r="J2252" i="3"/>
  <c r="J2253" i="3"/>
  <c r="J2254" i="3"/>
  <c r="J2255" i="3"/>
  <c r="J2256" i="3"/>
  <c r="J2257" i="3"/>
  <c r="J2258" i="3"/>
  <c r="J2259" i="3"/>
  <c r="J2260" i="3"/>
  <c r="J2261" i="3"/>
  <c r="J2262" i="3"/>
  <c r="J2263" i="3"/>
  <c r="J2264" i="3"/>
  <c r="J2265" i="3"/>
  <c r="J2266" i="3"/>
  <c r="J2267" i="3"/>
  <c r="J2268" i="3"/>
  <c r="J2269" i="3"/>
  <c r="J2270" i="3"/>
  <c r="J2271" i="3"/>
  <c r="J2272" i="3"/>
  <c r="J2273" i="3"/>
  <c r="J2274" i="3"/>
  <c r="J2275" i="3"/>
  <c r="J2276" i="3"/>
  <c r="J2277" i="3"/>
  <c r="J2278" i="3"/>
  <c r="J2279" i="3"/>
  <c r="J2280" i="3"/>
  <c r="J2281" i="3"/>
  <c r="J2282" i="3"/>
  <c r="J2283" i="3"/>
  <c r="J2284" i="3"/>
  <c r="J2285" i="3"/>
  <c r="J2286" i="3"/>
  <c r="J2287" i="3"/>
  <c r="J2288" i="3"/>
  <c r="J2289" i="3"/>
  <c r="J2290" i="3"/>
  <c r="J2291" i="3"/>
  <c r="J2292" i="3"/>
  <c r="J2293" i="3"/>
  <c r="J2294" i="3"/>
  <c r="J2295" i="3"/>
  <c r="J2296" i="3"/>
  <c r="J2297" i="3"/>
  <c r="J2298" i="3"/>
  <c r="J2299" i="3"/>
  <c r="J2300" i="3"/>
  <c r="J2301" i="3"/>
  <c r="J2302" i="3"/>
  <c r="J2303" i="3"/>
  <c r="J2304" i="3"/>
  <c r="J2305" i="3"/>
  <c r="J2306" i="3"/>
  <c r="J2307" i="3"/>
  <c r="J2308" i="3"/>
  <c r="J2309" i="3"/>
  <c r="J2310" i="3"/>
  <c r="J2311" i="3"/>
  <c r="J2312" i="3"/>
  <c r="J2313" i="3"/>
  <c r="J2314" i="3"/>
  <c r="J2315" i="3"/>
  <c r="J2316" i="3"/>
  <c r="J2317" i="3"/>
  <c r="J2318" i="3"/>
  <c r="J2319" i="3"/>
  <c r="J2320" i="3"/>
  <c r="J2321" i="3"/>
  <c r="J2322" i="3"/>
  <c r="J2323" i="3"/>
  <c r="J2324" i="3"/>
  <c r="J2325" i="3"/>
  <c r="J2326" i="3"/>
  <c r="J2327" i="3"/>
  <c r="J2328" i="3"/>
  <c r="J2329" i="3"/>
  <c r="J2330" i="3"/>
  <c r="J2331" i="3"/>
  <c r="J2332" i="3"/>
  <c r="J2333" i="3"/>
  <c r="J2334" i="3"/>
  <c r="J2335" i="3"/>
  <c r="J2336" i="3"/>
  <c r="J2337" i="3"/>
  <c r="J2338" i="3"/>
  <c r="J2339" i="3"/>
  <c r="J2340" i="3"/>
  <c r="J2341" i="3"/>
  <c r="J2342" i="3"/>
  <c r="J2343" i="3"/>
  <c r="J2344" i="3"/>
  <c r="J2345" i="3"/>
  <c r="J2346" i="3"/>
  <c r="J2347" i="3"/>
  <c r="J2348" i="3"/>
  <c r="J2349" i="3"/>
  <c r="J2350" i="3"/>
  <c r="J2351" i="3"/>
  <c r="J2352" i="3"/>
  <c r="J2353" i="3"/>
  <c r="J2354" i="3"/>
  <c r="J2355" i="3"/>
  <c r="J2356" i="3"/>
  <c r="J2357" i="3"/>
  <c r="J2358" i="3"/>
  <c r="J2359" i="3"/>
  <c r="J2360" i="3"/>
  <c r="J2361" i="3"/>
  <c r="J2362" i="3"/>
  <c r="J2363" i="3"/>
  <c r="J2364" i="3"/>
  <c r="J2365" i="3"/>
  <c r="J2366" i="3"/>
  <c r="J2367" i="3"/>
  <c r="J2368" i="3"/>
  <c r="J2369" i="3"/>
  <c r="J2370" i="3"/>
  <c r="J2371" i="3"/>
  <c r="J2372" i="3"/>
  <c r="J2373" i="3"/>
  <c r="J2374" i="3"/>
  <c r="J2375" i="3"/>
  <c r="J2376" i="3"/>
  <c r="J2377" i="3"/>
  <c r="J2378" i="3"/>
  <c r="J2379" i="3"/>
  <c r="J2380" i="3"/>
  <c r="J2381" i="3"/>
  <c r="J2382" i="3"/>
  <c r="J2383" i="3"/>
  <c r="J2384" i="3"/>
  <c r="J2385" i="3"/>
  <c r="J2386" i="3"/>
  <c r="J2387" i="3"/>
  <c r="J2388" i="3"/>
  <c r="J2389" i="3"/>
  <c r="J2390" i="3"/>
  <c r="J2391" i="3"/>
  <c r="J2392" i="3"/>
  <c r="J2393" i="3"/>
  <c r="J2394" i="3"/>
  <c r="J2395" i="3"/>
  <c r="J2396" i="3"/>
  <c r="J2397" i="3"/>
  <c r="J2398" i="3"/>
  <c r="J2399" i="3"/>
  <c r="J2400" i="3"/>
  <c r="J2401" i="3"/>
  <c r="J2402" i="3"/>
  <c r="J2403" i="3"/>
  <c r="J2404" i="3"/>
  <c r="J2405" i="3"/>
  <c r="J2406" i="3"/>
  <c r="J2407" i="3"/>
  <c r="J2408" i="3"/>
  <c r="J2409" i="3"/>
  <c r="J2410" i="3"/>
  <c r="J2411" i="3"/>
  <c r="J2412" i="3"/>
  <c r="J2413" i="3"/>
  <c r="J2414" i="3"/>
  <c r="J2415" i="3"/>
  <c r="J2416" i="3"/>
  <c r="J2417" i="3"/>
  <c r="J2418" i="3"/>
  <c r="J2419" i="3"/>
  <c r="J2420" i="3"/>
  <c r="J2421" i="3"/>
  <c r="J2422" i="3"/>
  <c r="J2423" i="3"/>
  <c r="J2424" i="3"/>
  <c r="J2425" i="3"/>
  <c r="J2426" i="3"/>
  <c r="J2427" i="3"/>
  <c r="J2428" i="3"/>
  <c r="J2429" i="3"/>
  <c r="J2430" i="3"/>
  <c r="J2431" i="3"/>
  <c r="J2432" i="3"/>
  <c r="J2433" i="3"/>
  <c r="J2434" i="3"/>
  <c r="J2435" i="3"/>
  <c r="J2436" i="3"/>
  <c r="J2437" i="3"/>
  <c r="J2438" i="3"/>
  <c r="J2439" i="3"/>
  <c r="J2440" i="3"/>
  <c r="J2441" i="3"/>
  <c r="J2442" i="3"/>
  <c r="J2443" i="3"/>
  <c r="J2444" i="3"/>
  <c r="J2445" i="3"/>
  <c r="J2446" i="3"/>
  <c r="J2447" i="3"/>
  <c r="J2448" i="3"/>
  <c r="J2449" i="3"/>
  <c r="J2450" i="3"/>
  <c r="J2451" i="3"/>
  <c r="J2452" i="3"/>
  <c r="J2453" i="3"/>
  <c r="J2454" i="3"/>
  <c r="J2455" i="3"/>
  <c r="J2456" i="3"/>
  <c r="J2457" i="3"/>
  <c r="J2458" i="3"/>
  <c r="J2459" i="3"/>
  <c r="J2460" i="3"/>
  <c r="J2461" i="3"/>
  <c r="J2462" i="3"/>
  <c r="J2463" i="3"/>
  <c r="J2464" i="3"/>
  <c r="J2465" i="3"/>
  <c r="J2466" i="3"/>
  <c r="J2467" i="3"/>
  <c r="J2468" i="3"/>
  <c r="J2469" i="3"/>
  <c r="J2470" i="3"/>
  <c r="J2471" i="3"/>
  <c r="J2472" i="3"/>
  <c r="J2473" i="3"/>
  <c r="J2474" i="3"/>
  <c r="J2475" i="3"/>
  <c r="J2476" i="3"/>
  <c r="J2477" i="3"/>
  <c r="J2478" i="3"/>
  <c r="J2479" i="3"/>
  <c r="J2480" i="3"/>
  <c r="J2481" i="3"/>
  <c r="J2482" i="3"/>
  <c r="J2483" i="3"/>
  <c r="J2484" i="3"/>
  <c r="J2485" i="3"/>
  <c r="J2486" i="3"/>
  <c r="J2487" i="3"/>
  <c r="J2488" i="3"/>
  <c r="J2489" i="3"/>
  <c r="J2490" i="3"/>
  <c r="J2491" i="3"/>
  <c r="J2492" i="3"/>
  <c r="J2493" i="3"/>
  <c r="J2494" i="3"/>
  <c r="J2495" i="3"/>
  <c r="J2496" i="3"/>
  <c r="J2497" i="3"/>
  <c r="J2498" i="3"/>
  <c r="J2499" i="3"/>
  <c r="J2500" i="3"/>
  <c r="J2501" i="3"/>
  <c r="J2502" i="3"/>
  <c r="J2503" i="3"/>
  <c r="J2504" i="3"/>
  <c r="J2505" i="3"/>
  <c r="J2506" i="3"/>
  <c r="J2507" i="3"/>
  <c r="J2508" i="3"/>
  <c r="J2509" i="3"/>
  <c r="J2510" i="3"/>
  <c r="J2511" i="3"/>
  <c r="J2512" i="3"/>
  <c r="J2513" i="3"/>
  <c r="J2514" i="3"/>
  <c r="J2515" i="3"/>
  <c r="J2516" i="3"/>
  <c r="J2517" i="3"/>
  <c r="J2518" i="3"/>
  <c r="J2519" i="3"/>
  <c r="J2520" i="3"/>
  <c r="J2521" i="3"/>
  <c r="J2522" i="3"/>
  <c r="J2523" i="3"/>
  <c r="J2524" i="3"/>
  <c r="J2525" i="3"/>
  <c r="J2526" i="3"/>
  <c r="J2527" i="3"/>
  <c r="J2528" i="3"/>
  <c r="J2529" i="3"/>
  <c r="J2530" i="3"/>
  <c r="J2531" i="3"/>
  <c r="J2532" i="3"/>
  <c r="J2533" i="3"/>
  <c r="J2534" i="3"/>
  <c r="J2535" i="3"/>
  <c r="J2536" i="3"/>
  <c r="J2537" i="3"/>
  <c r="J2538" i="3"/>
  <c r="J2539" i="3"/>
  <c r="J2540" i="3"/>
  <c r="J2541" i="3"/>
  <c r="J2542" i="3"/>
  <c r="J2543" i="3"/>
  <c r="J2544" i="3"/>
  <c r="J2545" i="3"/>
  <c r="J2546" i="3"/>
  <c r="J2547" i="3"/>
  <c r="J2548" i="3"/>
  <c r="J2549" i="3"/>
  <c r="J2550" i="3"/>
  <c r="J2551" i="3"/>
  <c r="J2552" i="3"/>
  <c r="J2553" i="3"/>
  <c r="J2554" i="3"/>
  <c r="J2555" i="3"/>
  <c r="J2556" i="3"/>
  <c r="J2557" i="3"/>
  <c r="J2558" i="3"/>
  <c r="J2559" i="3"/>
  <c r="J2560" i="3"/>
  <c r="J2561" i="3"/>
  <c r="J2562" i="3"/>
  <c r="J2563" i="3"/>
  <c r="J2564" i="3"/>
  <c r="J2565" i="3"/>
  <c r="J2566" i="3"/>
  <c r="J2567" i="3"/>
  <c r="J2568" i="3"/>
  <c r="J2569" i="3"/>
  <c r="J2570" i="3"/>
  <c r="J2571" i="3"/>
  <c r="J2572" i="3"/>
  <c r="J2573" i="3"/>
  <c r="J2574" i="3"/>
  <c r="J2575" i="3"/>
  <c r="J2576" i="3"/>
  <c r="J2577" i="3"/>
  <c r="J2578" i="3"/>
  <c r="J2579" i="3"/>
  <c r="J2580" i="3"/>
  <c r="J2581" i="3"/>
  <c r="J2582" i="3"/>
  <c r="J2583" i="3"/>
  <c r="J2584" i="3"/>
  <c r="J2585" i="3"/>
  <c r="J2586" i="3"/>
  <c r="J2587" i="3"/>
  <c r="J2588" i="3"/>
  <c r="J2589" i="3"/>
  <c r="J2590" i="3"/>
  <c r="J2591" i="3"/>
  <c r="J2592" i="3"/>
  <c r="J2593" i="3"/>
  <c r="J2594" i="3"/>
  <c r="J2595" i="3"/>
  <c r="J2596" i="3"/>
  <c r="J2597" i="3"/>
  <c r="J2598" i="3"/>
  <c r="J2599" i="3"/>
  <c r="J2600" i="3"/>
  <c r="J2601" i="3"/>
  <c r="J2602" i="3"/>
  <c r="J2603" i="3"/>
  <c r="J2604" i="3"/>
  <c r="J2605" i="3"/>
  <c r="J2606" i="3"/>
  <c r="J2607" i="3"/>
  <c r="J2608" i="3"/>
  <c r="J2609" i="3"/>
  <c r="J2610" i="3"/>
  <c r="J2611" i="3"/>
  <c r="J2612" i="3"/>
  <c r="J2613" i="3"/>
  <c r="J2614" i="3"/>
  <c r="J2615" i="3"/>
  <c r="J2616" i="3"/>
  <c r="J2617" i="3"/>
  <c r="J2618" i="3"/>
  <c r="J2619" i="3"/>
  <c r="J2620" i="3"/>
  <c r="J2621" i="3"/>
  <c r="J2622" i="3"/>
  <c r="J2623" i="3"/>
  <c r="J2624" i="3"/>
  <c r="J2625" i="3"/>
  <c r="J2626" i="3"/>
  <c r="J2627" i="3"/>
  <c r="J2628" i="3"/>
  <c r="J2629" i="3"/>
  <c r="J2630" i="3"/>
  <c r="J2631" i="3"/>
  <c r="J2632" i="3"/>
  <c r="J2633" i="3"/>
  <c r="J2634" i="3"/>
  <c r="J2635" i="3"/>
  <c r="J2636" i="3"/>
  <c r="J2637" i="3"/>
  <c r="J2638" i="3"/>
  <c r="J2639" i="3"/>
  <c r="J2640" i="3"/>
  <c r="J2641" i="3"/>
  <c r="J2642" i="3"/>
  <c r="J2643" i="3"/>
  <c r="J2644" i="3"/>
  <c r="J2645" i="3"/>
  <c r="J2646" i="3"/>
  <c r="J2647" i="3"/>
  <c r="J2648" i="3"/>
  <c r="J2649" i="3"/>
  <c r="J2650" i="3"/>
  <c r="J2651" i="3"/>
  <c r="J2652" i="3"/>
  <c r="J2653" i="3"/>
  <c r="J2654" i="3"/>
  <c r="J2655" i="3"/>
  <c r="J2656" i="3"/>
  <c r="J2657" i="3"/>
  <c r="J2658" i="3"/>
  <c r="J2659" i="3"/>
  <c r="J2660" i="3"/>
  <c r="J2661" i="3"/>
  <c r="J2662" i="3"/>
  <c r="J2663" i="3"/>
  <c r="J2664" i="3"/>
  <c r="J2665" i="3"/>
  <c r="J2666" i="3"/>
  <c r="J2667" i="3"/>
  <c r="J2668" i="3"/>
  <c r="J2669" i="3"/>
  <c r="J2670" i="3"/>
  <c r="J2671" i="3"/>
  <c r="J2672" i="3"/>
  <c r="J2673" i="3"/>
  <c r="J2674" i="3"/>
  <c r="J2675" i="3"/>
  <c r="J2676" i="3"/>
  <c r="J2677" i="3"/>
  <c r="J2678" i="3"/>
  <c r="J2679" i="3"/>
  <c r="J2680" i="3"/>
  <c r="J2681" i="3"/>
  <c r="J2682" i="3"/>
  <c r="J2683" i="3"/>
  <c r="J2684" i="3"/>
  <c r="J2685" i="3"/>
  <c r="J2686" i="3"/>
  <c r="J2687" i="3"/>
  <c r="J2688" i="3"/>
  <c r="J2689" i="3"/>
  <c r="J2690" i="3"/>
  <c r="J2691" i="3"/>
  <c r="J2692" i="3"/>
  <c r="J2693" i="3"/>
  <c r="J2694" i="3"/>
  <c r="J2695" i="3"/>
  <c r="J2696" i="3"/>
  <c r="J2697" i="3"/>
  <c r="J2698" i="3"/>
  <c r="J2699" i="3"/>
  <c r="J2700" i="3"/>
  <c r="J2701" i="3"/>
  <c r="J2702" i="3"/>
  <c r="J2703" i="3"/>
  <c r="J2704" i="3"/>
  <c r="J2705" i="3"/>
  <c r="J2706" i="3"/>
  <c r="J2707" i="3"/>
  <c r="J2708" i="3"/>
  <c r="J2709" i="3"/>
  <c r="J2710" i="3"/>
  <c r="J2711" i="3"/>
  <c r="J2712" i="3"/>
  <c r="J2713" i="3"/>
  <c r="J2714" i="3"/>
  <c r="J2715" i="3"/>
  <c r="J2716" i="3"/>
  <c r="J2717" i="3"/>
  <c r="J2718" i="3"/>
  <c r="J2719" i="3"/>
  <c r="J2720" i="3"/>
  <c r="J2721" i="3"/>
  <c r="J2722" i="3"/>
  <c r="J2723" i="3"/>
  <c r="J2724" i="3"/>
  <c r="J2725" i="3"/>
  <c r="J2726" i="3"/>
  <c r="J2727" i="3"/>
  <c r="J2728" i="3"/>
  <c r="J2729" i="3"/>
  <c r="J2730" i="3"/>
  <c r="J2731" i="3"/>
  <c r="J2732" i="3"/>
  <c r="J2733" i="3"/>
  <c r="J2734" i="3"/>
  <c r="J2735" i="3"/>
  <c r="J2736" i="3"/>
  <c r="J2737" i="3"/>
  <c r="J2738" i="3"/>
  <c r="J2739" i="3"/>
  <c r="J2740" i="3"/>
  <c r="J2741" i="3"/>
  <c r="J2742" i="3"/>
  <c r="J2743" i="3"/>
  <c r="J2744" i="3"/>
  <c r="J2745" i="3"/>
  <c r="J2746" i="3"/>
  <c r="J2747" i="3"/>
  <c r="J2748" i="3"/>
  <c r="J2749" i="3"/>
  <c r="J2750" i="3"/>
  <c r="J2751" i="3"/>
  <c r="J2752" i="3"/>
  <c r="J2753" i="3"/>
  <c r="J2754" i="3"/>
  <c r="J2755" i="3"/>
  <c r="J2756" i="3"/>
  <c r="J2757" i="3"/>
  <c r="J2758" i="3"/>
  <c r="J2759" i="3"/>
  <c r="J2760" i="3"/>
  <c r="J2761" i="3"/>
  <c r="J2762" i="3"/>
  <c r="J2763" i="3"/>
  <c r="J2764" i="3"/>
  <c r="J2765" i="3"/>
  <c r="J2766" i="3"/>
  <c r="J2767" i="3"/>
  <c r="J2768" i="3"/>
  <c r="J2769" i="3"/>
  <c r="J2770" i="3"/>
  <c r="J2771" i="3"/>
  <c r="J2772" i="3"/>
  <c r="J2773" i="3"/>
  <c r="J2774" i="3"/>
  <c r="J2775" i="3"/>
  <c r="J2776" i="3"/>
  <c r="J2777" i="3"/>
  <c r="J2778" i="3"/>
  <c r="J2779" i="3"/>
  <c r="J2780" i="3"/>
  <c r="J2781" i="3"/>
  <c r="J2782" i="3"/>
  <c r="J2783" i="3"/>
  <c r="J2784" i="3"/>
  <c r="J2785" i="3"/>
  <c r="J2786" i="3"/>
  <c r="J2787" i="3"/>
  <c r="J2788" i="3"/>
  <c r="J2789" i="3"/>
  <c r="J2790" i="3"/>
  <c r="J2791" i="3"/>
  <c r="J2792" i="3"/>
  <c r="J2793" i="3"/>
  <c r="J2794" i="3"/>
  <c r="J2795" i="3"/>
  <c r="J2796" i="3"/>
  <c r="J2797" i="3"/>
  <c r="J2798" i="3"/>
  <c r="J2799" i="3"/>
  <c r="J2800" i="3"/>
  <c r="J2801" i="3"/>
  <c r="J2802" i="3"/>
  <c r="J2803" i="3"/>
  <c r="J2804" i="3"/>
  <c r="J2805" i="3"/>
  <c r="J2806" i="3"/>
  <c r="J2807" i="3"/>
  <c r="J2808" i="3"/>
  <c r="J2809" i="3"/>
  <c r="J2810" i="3"/>
  <c r="J2811" i="3"/>
  <c r="J2812" i="3"/>
  <c r="J2813" i="3"/>
  <c r="J2814" i="3"/>
  <c r="J2815" i="3"/>
  <c r="J2816" i="3"/>
  <c r="J2817" i="3"/>
  <c r="J2818" i="3"/>
  <c r="J2819" i="3"/>
  <c r="J2820" i="3"/>
  <c r="J2821" i="3"/>
  <c r="J2822" i="3"/>
  <c r="J2823" i="3"/>
  <c r="J2824" i="3"/>
  <c r="J2825" i="3"/>
  <c r="J2826" i="3"/>
  <c r="J2827" i="3"/>
  <c r="J2828" i="3"/>
  <c r="J2829" i="3"/>
  <c r="J2830" i="3"/>
  <c r="J2831" i="3"/>
  <c r="J2832" i="3"/>
  <c r="J2833" i="3"/>
  <c r="J2834" i="3"/>
  <c r="J2835" i="3"/>
  <c r="J2836" i="3"/>
  <c r="J2837" i="3"/>
  <c r="J2838" i="3"/>
  <c r="J2839" i="3"/>
  <c r="J2840" i="3"/>
  <c r="J2841" i="3"/>
  <c r="J2842" i="3"/>
  <c r="J2843" i="3"/>
  <c r="J2844" i="3"/>
  <c r="J2845" i="3"/>
  <c r="J2846" i="3"/>
  <c r="J2847" i="3"/>
  <c r="J2848" i="3"/>
  <c r="J2849" i="3"/>
  <c r="J2850" i="3"/>
  <c r="J2851" i="3"/>
  <c r="J2" i="3"/>
  <c r="E2" i="2" l="1"/>
  <c r="E48" i="5"/>
  <c r="E4" i="2"/>
  <c r="E8" i="2"/>
  <c r="E5" i="2"/>
  <c r="E9" i="2"/>
  <c r="E3" i="2"/>
  <c r="E10" i="2"/>
  <c r="E6" i="2"/>
  <c r="E7" i="2"/>
  <c r="E14" i="2"/>
  <c r="E15" i="2"/>
  <c r="E16" i="2"/>
  <c r="E11" i="2"/>
  <c r="E12" i="2"/>
  <c r="E13" i="2"/>
  <c r="E18" i="2"/>
  <c r="E22" i="2"/>
  <c r="E19" i="2"/>
  <c r="E23" i="2"/>
  <c r="E20" i="2"/>
  <c r="E24" i="2"/>
  <c r="E17" i="2"/>
  <c r="E21" i="2"/>
  <c r="E27" i="2"/>
  <c r="E25" i="2"/>
  <c r="E28" i="2"/>
  <c r="E26" i="2"/>
  <c r="E30" i="2"/>
  <c r="E29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2" i="2"/>
  <c r="B3" i="2" l="1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2" i="2"/>
  <c r="D9" i="3"/>
  <c r="D8" i="3"/>
  <c r="D7" i="3"/>
  <c r="D6" i="3"/>
  <c r="D5" i="3"/>
  <c r="D4" i="3"/>
  <c r="D3" i="3"/>
  <c r="D2" i="3"/>
  <c r="A3" i="2"/>
  <c r="C3" i="2"/>
  <c r="A4" i="2"/>
  <c r="C4" i="2"/>
  <c r="A5" i="2"/>
  <c r="C5" i="2"/>
  <c r="A6" i="2"/>
  <c r="C6" i="2"/>
  <c r="A7" i="2"/>
  <c r="C7" i="2"/>
  <c r="A8" i="2"/>
  <c r="C8" i="2"/>
  <c r="A9" i="2"/>
  <c r="C9" i="2"/>
  <c r="A10" i="2"/>
  <c r="C10" i="2"/>
  <c r="A11" i="2"/>
  <c r="C11" i="2"/>
  <c r="A12" i="2"/>
  <c r="C12" i="2"/>
  <c r="A13" i="2"/>
  <c r="C13" i="2"/>
  <c r="A14" i="2"/>
  <c r="C14" i="2"/>
  <c r="A15" i="2"/>
  <c r="C15" i="2"/>
  <c r="A16" i="2"/>
  <c r="C16" i="2"/>
  <c r="A17" i="2"/>
  <c r="C17" i="2"/>
  <c r="A18" i="2"/>
  <c r="C18" i="2"/>
  <c r="A19" i="2"/>
  <c r="C19" i="2"/>
  <c r="A20" i="2"/>
  <c r="C20" i="2"/>
  <c r="A21" i="2"/>
  <c r="C21" i="2"/>
  <c r="A22" i="2"/>
  <c r="C22" i="2"/>
  <c r="A23" i="2"/>
  <c r="C23" i="2"/>
  <c r="A24" i="2"/>
  <c r="C24" i="2"/>
  <c r="A25" i="2"/>
  <c r="C25" i="2"/>
  <c r="A26" i="2"/>
  <c r="C26" i="2"/>
  <c r="A27" i="2"/>
  <c r="C27" i="2"/>
  <c r="A28" i="2"/>
  <c r="C28" i="2"/>
  <c r="A29" i="2"/>
  <c r="C29" i="2"/>
  <c r="A30" i="2"/>
  <c r="C30" i="2"/>
  <c r="C2" i="2"/>
  <c r="A2" i="2"/>
  <c r="F47" i="5" l="1"/>
  <c r="G47" i="5" s="1"/>
  <c r="F30" i="5"/>
  <c r="I30" i="5" s="1"/>
  <c r="F12" i="5"/>
  <c r="I12" i="5" s="1"/>
  <c r="F22" i="5"/>
  <c r="I22" i="5" s="1"/>
  <c r="F44" i="5"/>
  <c r="I44" i="5" s="1"/>
  <c r="F9" i="5"/>
  <c r="I9" i="5" s="1"/>
  <c r="F25" i="5"/>
  <c r="I25" i="5" s="1"/>
  <c r="F41" i="5"/>
  <c r="I41" i="5" s="1"/>
  <c r="F10" i="5"/>
  <c r="I10" i="5" s="1"/>
  <c r="F26" i="5"/>
  <c r="I26" i="5" s="1"/>
  <c r="F42" i="5"/>
  <c r="I42" i="5" s="1"/>
  <c r="F15" i="5"/>
  <c r="I15" i="5" s="1"/>
  <c r="F31" i="5"/>
  <c r="I31" i="5" s="1"/>
  <c r="F16" i="5"/>
  <c r="F32" i="5"/>
  <c r="I32" i="5" s="1"/>
  <c r="F13" i="5"/>
  <c r="I13" i="5" s="1"/>
  <c r="F29" i="5"/>
  <c r="I29" i="5" s="1"/>
  <c r="F45" i="5"/>
  <c r="F14" i="5"/>
  <c r="I14" i="5" s="1"/>
  <c r="F46" i="5"/>
  <c r="I46" i="5" s="1"/>
  <c r="F19" i="5"/>
  <c r="I19" i="5" s="1"/>
  <c r="F35" i="5"/>
  <c r="I35" i="5" s="1"/>
  <c r="F5" i="5"/>
  <c r="G5" i="5" s="1"/>
  <c r="F20" i="5"/>
  <c r="I20" i="5" s="1"/>
  <c r="F36" i="5"/>
  <c r="I36" i="5" s="1"/>
  <c r="F17" i="5"/>
  <c r="I17" i="5" s="1"/>
  <c r="F33" i="5"/>
  <c r="I33" i="5" s="1"/>
  <c r="F4" i="5"/>
  <c r="G4" i="5" s="1"/>
  <c r="F18" i="5"/>
  <c r="I18" i="5" s="1"/>
  <c r="F34" i="5"/>
  <c r="I34" i="5" s="1"/>
  <c r="F7" i="5"/>
  <c r="I7" i="5" s="1"/>
  <c r="F23" i="5"/>
  <c r="I23" i="5" s="1"/>
  <c r="F39" i="5"/>
  <c r="I39" i="5" s="1"/>
  <c r="F8" i="5"/>
  <c r="I8" i="5" s="1"/>
  <c r="F24" i="5"/>
  <c r="I24" i="5" s="1"/>
  <c r="F40" i="5"/>
  <c r="I40" i="5" s="1"/>
  <c r="F3" i="5"/>
  <c r="F21" i="5"/>
  <c r="I21" i="5" s="1"/>
  <c r="F37" i="5"/>
  <c r="I37" i="5" s="1"/>
  <c r="F6" i="5"/>
  <c r="I6" i="5" s="1"/>
  <c r="F38" i="5"/>
  <c r="I38" i="5" s="1"/>
  <c r="F11" i="5"/>
  <c r="I11" i="5" s="1"/>
  <c r="F27" i="5"/>
  <c r="I27" i="5" s="1"/>
  <c r="F43" i="5"/>
  <c r="I43" i="5" s="1"/>
  <c r="F28" i="5"/>
  <c r="I28" i="5" s="1"/>
  <c r="I16" i="5"/>
  <c r="D4" i="5" l="1"/>
  <c r="I4" i="5"/>
  <c r="I45" i="5"/>
  <c r="G45" i="5"/>
  <c r="D5" i="5"/>
  <c r="I5" i="5"/>
  <c r="F48" i="5"/>
  <c r="I3" i="5"/>
  <c r="D18" i="5"/>
  <c r="G18" i="5"/>
  <c r="D34" i="5"/>
  <c r="G34" i="5"/>
  <c r="G16" i="5"/>
  <c r="D16" i="5"/>
  <c r="G31" i="5"/>
  <c r="D31" i="5"/>
  <c r="G6" i="5"/>
  <c r="D6" i="5"/>
  <c r="D10" i="5"/>
  <c r="G10" i="5"/>
  <c r="G32" i="5"/>
  <c r="D32" i="5"/>
  <c r="D11" i="5"/>
  <c r="G11" i="5"/>
  <c r="D29" i="5"/>
  <c r="G29" i="5"/>
  <c r="G46" i="5"/>
  <c r="D46" i="5"/>
  <c r="D15" i="5"/>
  <c r="G15" i="5"/>
  <c r="G21" i="5"/>
  <c r="D21" i="5"/>
  <c r="G39" i="5"/>
  <c r="D39" i="5"/>
  <c r="D19" i="5"/>
  <c r="G19" i="5"/>
  <c r="G36" i="5"/>
  <c r="D36" i="5"/>
  <c r="G8" i="5"/>
  <c r="D8" i="5"/>
  <c r="G14" i="5"/>
  <c r="D14" i="5"/>
  <c r="D37" i="5"/>
  <c r="G37" i="5"/>
  <c r="D17" i="5"/>
  <c r="G17" i="5"/>
  <c r="G33" i="5"/>
  <c r="D33" i="5"/>
  <c r="G7" i="5"/>
  <c r="D7" i="5"/>
  <c r="G3" i="5"/>
  <c r="D3" i="5"/>
  <c r="G26" i="5"/>
  <c r="D26" i="5"/>
  <c r="D43" i="5"/>
  <c r="G43" i="5"/>
  <c r="D22" i="5"/>
  <c r="G22" i="5"/>
  <c r="D40" i="5"/>
  <c r="G40" i="5"/>
  <c r="D35" i="5"/>
  <c r="G35" i="5"/>
  <c r="G24" i="5"/>
  <c r="D24" i="5"/>
  <c r="G41" i="5"/>
  <c r="D41" i="5"/>
  <c r="G20" i="5"/>
  <c r="D20" i="5"/>
  <c r="D38" i="5"/>
  <c r="G38" i="5"/>
  <c r="D23" i="5"/>
  <c r="G23" i="5"/>
  <c r="G12" i="5"/>
  <c r="D12" i="5"/>
  <c r="D30" i="5"/>
  <c r="G30" i="5"/>
  <c r="G9" i="5"/>
  <c r="D9" i="5"/>
  <c r="D27" i="5"/>
  <c r="G27" i="5"/>
  <c r="D44" i="5"/>
  <c r="G44" i="5"/>
  <c r="G13" i="5"/>
  <c r="D13" i="5"/>
  <c r="G28" i="5"/>
  <c r="D28" i="5"/>
  <c r="D45" i="5"/>
  <c r="G25" i="5"/>
  <c r="D25" i="5"/>
  <c r="D42" i="5"/>
  <c r="G42" i="5"/>
  <c r="G48" i="5" l="1"/>
  <c r="G49" i="5" s="1"/>
  <c r="H47" i="5"/>
  <c r="I47" i="5" l="1"/>
  <c r="I48" i="5" s="1"/>
  <c r="H48" i="5"/>
  <c r="I49" i="5" l="1"/>
</calcChain>
</file>

<file path=xl/sharedStrings.xml><?xml version="1.0" encoding="utf-8"?>
<sst xmlns="http://schemas.openxmlformats.org/spreadsheetml/2006/main" count="13588" uniqueCount="770">
  <si>
    <t>po_num</t>
  </si>
  <si>
    <t>vend_num</t>
  </si>
  <si>
    <t>order_date</t>
  </si>
  <si>
    <t>type</t>
  </si>
  <si>
    <t>drop_ship_no</t>
  </si>
  <si>
    <t>NULL</t>
  </si>
  <si>
    <t>P</t>
  </si>
  <si>
    <t>R</t>
  </si>
  <si>
    <t>O</t>
  </si>
  <si>
    <t>V007908</t>
  </si>
  <si>
    <t>A000072525</t>
  </si>
  <si>
    <t>Jobsite</t>
  </si>
  <si>
    <t>A000073806</t>
  </si>
  <si>
    <t>N/A</t>
  </si>
  <si>
    <t>A000078463</t>
  </si>
  <si>
    <t>FM00999</t>
  </si>
  <si>
    <t>A000082553</t>
  </si>
  <si>
    <t>A000083055</t>
  </si>
  <si>
    <t>A000083460</t>
  </si>
  <si>
    <t>A000084153</t>
  </si>
  <si>
    <t>A000084233</t>
  </si>
  <si>
    <t>A000084954</t>
  </si>
  <si>
    <t>A000085234</t>
  </si>
  <si>
    <t>A000085700</t>
  </si>
  <si>
    <t>A000085909</t>
  </si>
  <si>
    <t>A000086214</t>
  </si>
  <si>
    <t>A000086483</t>
  </si>
  <si>
    <t>A000087145</t>
  </si>
  <si>
    <t>A000087859</t>
  </si>
  <si>
    <t>A000087992</t>
  </si>
  <si>
    <t>A000088097</t>
  </si>
  <si>
    <t>A000088279</t>
  </si>
  <si>
    <t>A000088496</t>
  </si>
  <si>
    <t>A000088537</t>
  </si>
  <si>
    <t>A000088691</t>
  </si>
  <si>
    <t>A000089030</t>
  </si>
  <si>
    <t>A000089047</t>
  </si>
  <si>
    <t>A000089119</t>
  </si>
  <si>
    <t>A000089149</t>
  </si>
  <si>
    <t>A000089394</t>
  </si>
  <si>
    <t>A000089860</t>
  </si>
  <si>
    <t>A000090044</t>
  </si>
  <si>
    <t>Kingston</t>
  </si>
  <si>
    <t>A000090320</t>
  </si>
  <si>
    <t>A000090448</t>
  </si>
  <si>
    <t>A000090562</t>
  </si>
  <si>
    <t>A000090664</t>
  </si>
  <si>
    <t>A000090811</t>
  </si>
  <si>
    <t>A000090850</t>
  </si>
  <si>
    <t>A000091226</t>
  </si>
  <si>
    <t>A000091380</t>
  </si>
  <si>
    <t>A000091548</t>
  </si>
  <si>
    <t>V008784</t>
  </si>
  <si>
    <t>A000091790</t>
  </si>
  <si>
    <t>V008862</t>
  </si>
  <si>
    <t>A000092166</t>
  </si>
  <si>
    <t>A000092251</t>
  </si>
  <si>
    <t>A000092922</t>
  </si>
  <si>
    <t>A000093260</t>
  </si>
  <si>
    <t>A000093355</t>
  </si>
  <si>
    <t>A000093372</t>
  </si>
  <si>
    <t>A000093460</t>
  </si>
  <si>
    <t>A000093535</t>
  </si>
  <si>
    <t>A000093744</t>
  </si>
  <si>
    <t>A000093761</t>
  </si>
  <si>
    <t>A000093870</t>
  </si>
  <si>
    <t>A000093988</t>
  </si>
  <si>
    <t>A000094102</t>
  </si>
  <si>
    <t>A000094129</t>
  </si>
  <si>
    <t>A000094183</t>
  </si>
  <si>
    <t>A000094312</t>
  </si>
  <si>
    <t>A000094337</t>
  </si>
  <si>
    <t>A000094356</t>
  </si>
  <si>
    <t>A000094361</t>
  </si>
  <si>
    <t>A000094370</t>
  </si>
  <si>
    <t>A000094420</t>
  </si>
  <si>
    <t>A000094450</t>
  </si>
  <si>
    <t>A000094486</t>
  </si>
  <si>
    <t>A000094509</t>
  </si>
  <si>
    <t>V008989</t>
  </si>
  <si>
    <t>A000094526</t>
  </si>
  <si>
    <t>A000094763</t>
  </si>
  <si>
    <t>A000094785</t>
  </si>
  <si>
    <t>A000094856</t>
  </si>
  <si>
    <t>A000094899</t>
  </si>
  <si>
    <t>A000094955</t>
  </si>
  <si>
    <t>A000094998</t>
  </si>
  <si>
    <t>A000095055</t>
  </si>
  <si>
    <t>A000095089</t>
  </si>
  <si>
    <t>A000095191</t>
  </si>
  <si>
    <t>A000095195</t>
  </si>
  <si>
    <t>A000095282</t>
  </si>
  <si>
    <t>A000095285</t>
  </si>
  <si>
    <t>A000095385</t>
  </si>
  <si>
    <t>A000095410</t>
  </si>
  <si>
    <t>A000095420</t>
  </si>
  <si>
    <t>A000095498</t>
  </si>
  <si>
    <t>A000095578</t>
  </si>
  <si>
    <t>A000095599</t>
  </si>
  <si>
    <t>A000095637</t>
  </si>
  <si>
    <t>A000095642</t>
  </si>
  <si>
    <t>A000095643</t>
  </si>
  <si>
    <t>A000095686</t>
  </si>
  <si>
    <t>A000095693</t>
  </si>
  <si>
    <t>A000095698</t>
  </si>
  <si>
    <t>A000095757</t>
  </si>
  <si>
    <t>A000095832</t>
  </si>
  <si>
    <t>A000095853</t>
  </si>
  <si>
    <t>A000095887</t>
  </si>
  <si>
    <t>A000095901</t>
  </si>
  <si>
    <t>A000095930</t>
  </si>
  <si>
    <t>A000095976</t>
  </si>
  <si>
    <t>A000095981</t>
  </si>
  <si>
    <t>A000096017</t>
  </si>
  <si>
    <t>A000096121</t>
  </si>
  <si>
    <t>A000096131</t>
  </si>
  <si>
    <t>A000096178</t>
  </si>
  <si>
    <t>A000096207</t>
  </si>
  <si>
    <t>A000096282</t>
  </si>
  <si>
    <t>A000096466</t>
  </si>
  <si>
    <t>A000096508</t>
  </si>
  <si>
    <t>A000096536</t>
  </si>
  <si>
    <t>A000096540</t>
  </si>
  <si>
    <t>A000096730</t>
  </si>
  <si>
    <t>A000096764</t>
  </si>
  <si>
    <t>A000096803</t>
  </si>
  <si>
    <t>A000096870</t>
  </si>
  <si>
    <t>A000096889</t>
  </si>
  <si>
    <t>A000096943</t>
  </si>
  <si>
    <t>A000096952</t>
  </si>
  <si>
    <t>A000096988</t>
  </si>
  <si>
    <t>A000097001</t>
  </si>
  <si>
    <t>A000097047</t>
  </si>
  <si>
    <t>A000097107</t>
  </si>
  <si>
    <t>A000097116</t>
  </si>
  <si>
    <t>A000097188</t>
  </si>
  <si>
    <t>A000097206</t>
  </si>
  <si>
    <t>A000097231</t>
  </si>
  <si>
    <t>A000097256</t>
  </si>
  <si>
    <t>A000097318</t>
  </si>
  <si>
    <t>A000097345</t>
  </si>
  <si>
    <t>A000097359</t>
  </si>
  <si>
    <t>A000097376</t>
  </si>
  <si>
    <t>A000097433</t>
  </si>
  <si>
    <t>A000097437</t>
  </si>
  <si>
    <t>A000097454</t>
  </si>
  <si>
    <t>A000097456</t>
  </si>
  <si>
    <t>A000097458</t>
  </si>
  <si>
    <t>A000097510</t>
  </si>
  <si>
    <t>A000097513</t>
  </si>
  <si>
    <t>A000097530</t>
  </si>
  <si>
    <t>A000097531</t>
  </si>
  <si>
    <t>A000097535</t>
  </si>
  <si>
    <t>A000097548</t>
  </si>
  <si>
    <t>A000097580</t>
  </si>
  <si>
    <t>A000097605</t>
  </si>
  <si>
    <t>A000097609</t>
  </si>
  <si>
    <t>A000097624</t>
  </si>
  <si>
    <t>A000097649</t>
  </si>
  <si>
    <t>A000097651</t>
  </si>
  <si>
    <t>A000097654</t>
  </si>
  <si>
    <t>A000097656</t>
  </si>
  <si>
    <t>A000097661</t>
  </si>
  <si>
    <t>A000097669</t>
  </si>
  <si>
    <t>A000097678</t>
  </si>
  <si>
    <t>A000097679</t>
  </si>
  <si>
    <t>A000097682</t>
  </si>
  <si>
    <t>A000097692</t>
  </si>
  <si>
    <t>A000097726</t>
  </si>
  <si>
    <t>A000097727</t>
  </si>
  <si>
    <t>A000097742</t>
  </si>
  <si>
    <t>A000097754</t>
  </si>
  <si>
    <t>A000097757</t>
  </si>
  <si>
    <t>A000097767</t>
  </si>
  <si>
    <t>Year</t>
  </si>
  <si>
    <t>Prefix</t>
  </si>
  <si>
    <t>Assignment</t>
  </si>
  <si>
    <t>po_stat</t>
  </si>
  <si>
    <t>line_stat</t>
  </si>
  <si>
    <t>po_line</t>
  </si>
  <si>
    <t>name</t>
  </si>
  <si>
    <t>item</t>
  </si>
  <si>
    <t>qty_ordered</t>
  </si>
  <si>
    <t>qty_received</t>
  </si>
  <si>
    <t>qty_rejected</t>
  </si>
  <si>
    <t>qty_voucher</t>
  </si>
  <si>
    <t>qty_returned</t>
  </si>
  <si>
    <t>item_cost</t>
  </si>
  <si>
    <t>ref_type</t>
  </si>
  <si>
    <t>ref_num</t>
  </si>
  <si>
    <t>ref_line_suf</t>
  </si>
  <si>
    <t>ref_release</t>
  </si>
  <si>
    <t>I</t>
  </si>
  <si>
    <t>K</t>
  </si>
  <si>
    <t>F</t>
  </si>
  <si>
    <t>A000007620</t>
  </si>
  <si>
    <t>John Bean Technologies ( Kunshan) Co., LTD</t>
  </si>
  <si>
    <t>P&amp;G BATCH ORDER -</t>
  </si>
  <si>
    <t>A000007568</t>
  </si>
  <si>
    <t>4150-0003</t>
  </si>
  <si>
    <t>A000007603</t>
  </si>
  <si>
    <t>A7556-5046</t>
  </si>
  <si>
    <t>10/EACH P/N A7620-1001-A</t>
  </si>
  <si>
    <t>JOHN BEAN TECHNOLOGIES CORPORATION (WOLF-TEC)</t>
  </si>
  <si>
    <t>A7608-5143</t>
  </si>
  <si>
    <t>John Bean Technologies Ltd. (UK)</t>
  </si>
  <si>
    <t>3110-052-175-350</t>
  </si>
  <si>
    <t>3110-200-001</t>
  </si>
  <si>
    <t>3110-206-070</t>
  </si>
  <si>
    <t>3111-200-055</t>
  </si>
  <si>
    <t>WE00007542</t>
  </si>
  <si>
    <t>3110-204-002</t>
  </si>
  <si>
    <t>3110-052-100-200</t>
  </si>
  <si>
    <t>Erfurt Support for April 2017</t>
  </si>
  <si>
    <t>ON-SITE SUPPORT AT ERFURT</t>
  </si>
  <si>
    <t>Prev Assignment</t>
  </si>
  <si>
    <t>ref</t>
  </si>
  <si>
    <t>DS</t>
  </si>
  <si>
    <t>A0</t>
  </si>
  <si>
    <t>AS</t>
  </si>
  <si>
    <t>C0</t>
  </si>
  <si>
    <t>AB</t>
  </si>
  <si>
    <t>CS</t>
  </si>
  <si>
    <t>Ron</t>
  </si>
  <si>
    <t>Ref</t>
  </si>
  <si>
    <t>Row Labels</t>
  </si>
  <si>
    <t>Grand Total</t>
  </si>
  <si>
    <t>Count</t>
  </si>
  <si>
    <t>Assign</t>
  </si>
  <si>
    <t>Sum of Count</t>
  </si>
  <si>
    <t>Warehouse</t>
  </si>
  <si>
    <t>CreatedBy</t>
  </si>
  <si>
    <t>sa</t>
  </si>
  <si>
    <t>DeGideoG</t>
  </si>
  <si>
    <t>JastrzM</t>
  </si>
  <si>
    <t>KentP</t>
  </si>
  <si>
    <t>McCracL</t>
  </si>
  <si>
    <t>LandryD</t>
  </si>
  <si>
    <t>SargentG</t>
  </si>
  <si>
    <t>WilsonB</t>
  </si>
  <si>
    <t>TinneyJ</t>
  </si>
  <si>
    <t>KentPat</t>
  </si>
  <si>
    <t>MoranRo</t>
  </si>
  <si>
    <t>SherryB</t>
  </si>
  <si>
    <t>ForceGr</t>
  </si>
  <si>
    <t>Greg</t>
  </si>
  <si>
    <t>Linda</t>
  </si>
  <si>
    <t>Bonnie</t>
  </si>
  <si>
    <t>Status</t>
  </si>
  <si>
    <t>Change</t>
  </si>
  <si>
    <t>Inception</t>
  </si>
  <si>
    <t>New</t>
  </si>
  <si>
    <t>A000097785</t>
  </si>
  <si>
    <t>A000097792</t>
  </si>
  <si>
    <t>A000097813</t>
  </si>
  <si>
    <t>A000097820</t>
  </si>
  <si>
    <t>A000097825</t>
  </si>
  <si>
    <t>A000097827</t>
  </si>
  <si>
    <t>A000097848</t>
  </si>
  <si>
    <t>A000097850</t>
  </si>
  <si>
    <t>A000097863</t>
  </si>
  <si>
    <t>A000097871</t>
  </si>
  <si>
    <t>A000097883</t>
  </si>
  <si>
    <t>A000097884</t>
  </si>
  <si>
    <t>A000097905</t>
  </si>
  <si>
    <t>A000097912</t>
  </si>
  <si>
    <t>A000097919</t>
  </si>
  <si>
    <t>A000097922</t>
  </si>
  <si>
    <t>A000097925</t>
  </si>
  <si>
    <t>A000097941</t>
  </si>
  <si>
    <t>A000097946</t>
  </si>
  <si>
    <t>A000097952</t>
  </si>
  <si>
    <t>A000097969</t>
  </si>
  <si>
    <t>A000097970</t>
  </si>
  <si>
    <t>A000097971</t>
  </si>
  <si>
    <t>A000097973</t>
  </si>
  <si>
    <t>A000097974</t>
  </si>
  <si>
    <t>A000097975</t>
  </si>
  <si>
    <t>A000097977</t>
  </si>
  <si>
    <t>A000097981</t>
  </si>
  <si>
    <t>A000097982</t>
  </si>
  <si>
    <t>A000097984</t>
  </si>
  <si>
    <t>A000097985</t>
  </si>
  <si>
    <t>A000097991</t>
  </si>
  <si>
    <t>A000097992</t>
  </si>
  <si>
    <t>A000097997</t>
  </si>
  <si>
    <t>A000097999</t>
  </si>
  <si>
    <t>A000098001</t>
  </si>
  <si>
    <t>A000098002</t>
  </si>
  <si>
    <t>A000098003</t>
  </si>
  <si>
    <t>A000098004</t>
  </si>
  <si>
    <t>A000098007</t>
  </si>
  <si>
    <t>A000098015</t>
  </si>
  <si>
    <t>A000098017</t>
  </si>
  <si>
    <t>A000098020</t>
  </si>
  <si>
    <t>A000098021</t>
  </si>
  <si>
    <t>A000098024</t>
  </si>
  <si>
    <t>A000098030</t>
  </si>
  <si>
    <t>A000098033</t>
  </si>
  <si>
    <t>A000098034</t>
  </si>
  <si>
    <t>A000098037</t>
  </si>
  <si>
    <t>A000098038</t>
  </si>
  <si>
    <t>A000098039</t>
  </si>
  <si>
    <t>A000098041</t>
  </si>
  <si>
    <t>3110-206-045</t>
  </si>
  <si>
    <t>A000098047</t>
  </si>
  <si>
    <t>A000098049</t>
  </si>
  <si>
    <t>A000098060</t>
  </si>
  <si>
    <t>A000098069</t>
  </si>
  <si>
    <t>A000098081</t>
  </si>
  <si>
    <t>3110-052-250-550</t>
  </si>
  <si>
    <t>A000098090</t>
  </si>
  <si>
    <t>A000098095</t>
  </si>
  <si>
    <t>A000098103</t>
  </si>
  <si>
    <t>A000098104</t>
  </si>
  <si>
    <t>A000098107</t>
  </si>
  <si>
    <t>A000098116</t>
  </si>
  <si>
    <t>A000098129</t>
  </si>
  <si>
    <t>A000098130</t>
  </si>
  <si>
    <t>A000098131</t>
  </si>
  <si>
    <t>A000098133</t>
  </si>
  <si>
    <t>A000098136</t>
  </si>
  <si>
    <t>A000098141</t>
  </si>
  <si>
    <t>A000098144</t>
  </si>
  <si>
    <t>A000098148</t>
  </si>
  <si>
    <t>A000098153</t>
  </si>
  <si>
    <t>A000098155</t>
  </si>
  <si>
    <t>A000098156</t>
  </si>
  <si>
    <t>A000098160</t>
  </si>
  <si>
    <t>A000098163</t>
  </si>
  <si>
    <t>A000098165</t>
  </si>
  <si>
    <t>A000098175</t>
  </si>
  <si>
    <t>A000098180</t>
  </si>
  <si>
    <t>A000098184</t>
  </si>
  <si>
    <t>A000098187</t>
  </si>
  <si>
    <t>proj_num</t>
  </si>
  <si>
    <t>proj_desc</t>
  </si>
  <si>
    <t>proj_date</t>
  </si>
  <si>
    <t>Proj Stat</t>
  </si>
  <si>
    <t>proj_type</t>
  </si>
  <si>
    <t>task_num</t>
  </si>
  <si>
    <t>task_desc</t>
  </si>
  <si>
    <t>Task Stat</t>
  </si>
  <si>
    <t>A</t>
  </si>
  <si>
    <t>GMC</t>
  </si>
  <si>
    <t>FREIGHT</t>
  </si>
  <si>
    <t>FIELD DEBUG ROAD SYSTEM</t>
  </si>
  <si>
    <t>PROJECT MANAGEMENT</t>
  </si>
  <si>
    <t>PROJECT EXPENSE</t>
  </si>
  <si>
    <t>WARRANTY MATERIAL</t>
  </si>
  <si>
    <t>WARRANTY GENERAL SUPPORT</t>
  </si>
  <si>
    <t>BUSINESS MEALS EXPENSE</t>
  </si>
  <si>
    <t>PERSONAL MEALS EXPENSE</t>
  </si>
  <si>
    <t>TRAVEL &amp; LIVING EXPENSE</t>
  </si>
  <si>
    <t>MECHANICAL ENGINEERING</t>
  </si>
  <si>
    <t>MECHANICAL EQUIPMENT</t>
  </si>
  <si>
    <t>VEHICLE COMPONENTS</t>
  </si>
  <si>
    <t>VEHICLE ENGINEERING</t>
  </si>
  <si>
    <t>VEHICLE SOFTWARE</t>
  </si>
  <si>
    <t>MISC. COMPONENTS</t>
  </si>
  <si>
    <t>SERVICE MANUALS</t>
  </si>
  <si>
    <t>PERIPHERIAL EQUIPMENT</t>
  </si>
  <si>
    <t>VEHICLE COMPONENTS - BOX ELDER</t>
  </si>
  <si>
    <t>Ref Errors</t>
  </si>
  <si>
    <t>J</t>
  </si>
  <si>
    <t>A000097028</t>
  </si>
  <si>
    <t>A000089118</t>
  </si>
  <si>
    <t>A000089142</t>
  </si>
  <si>
    <t>A000090446</t>
  </si>
  <si>
    <t>A000090619</t>
  </si>
  <si>
    <t>A000090657</t>
  </si>
  <si>
    <t>A000090671</t>
  </si>
  <si>
    <t>A000091079</t>
  </si>
  <si>
    <t>A000091919</t>
  </si>
  <si>
    <t>A000091923</t>
  </si>
  <si>
    <t>A000091972</t>
  </si>
  <si>
    <t>A000095177</t>
  </si>
  <si>
    <t>7603V997AA</t>
  </si>
  <si>
    <t>A000094499</t>
  </si>
  <si>
    <t>A000095415</t>
  </si>
  <si>
    <t>7603V01013</t>
  </si>
  <si>
    <t>7603V01014</t>
  </si>
  <si>
    <t>7603V997VC</t>
  </si>
  <si>
    <t>7603V05208</t>
  </si>
  <si>
    <t>A000094409</t>
  </si>
  <si>
    <t>A000095199</t>
  </si>
  <si>
    <t>A000095221</t>
  </si>
  <si>
    <t>A000096410</t>
  </si>
  <si>
    <t>Prj Error</t>
  </si>
  <si>
    <t/>
  </si>
  <si>
    <t>A000098198</t>
  </si>
  <si>
    <t>A000098199</t>
  </si>
  <si>
    <t>A000098201</t>
  </si>
  <si>
    <t>A000098210</t>
  </si>
  <si>
    <t>A000098211</t>
  </si>
  <si>
    <t>A000098213</t>
  </si>
  <si>
    <t>A000098214</t>
  </si>
  <si>
    <t>A000098215</t>
  </si>
  <si>
    <t>A000098217</t>
  </si>
  <si>
    <t>A000098219</t>
  </si>
  <si>
    <t>A000098225</t>
  </si>
  <si>
    <t>A000098227</t>
  </si>
  <si>
    <t>A000098229</t>
  </si>
  <si>
    <t>A000098232</t>
  </si>
  <si>
    <t>A000098234</t>
  </si>
  <si>
    <t>A000098235</t>
  </si>
  <si>
    <t>A000098236</t>
  </si>
  <si>
    <t>A000098240</t>
  </si>
  <si>
    <t>A000098250</t>
  </si>
  <si>
    <t>A000098253</t>
  </si>
  <si>
    <t>A000098272</t>
  </si>
  <si>
    <t>A000098273</t>
  </si>
  <si>
    <t>A000098276</t>
  </si>
  <si>
    <t>SYSTEM PERIPHERAL EQUIPMENT</t>
  </si>
  <si>
    <t>NETWORK COMMUNICATION</t>
  </si>
  <si>
    <t>ELECTRICAL ENGINEERING</t>
  </si>
  <si>
    <t>SGV MANAGER HOST</t>
  </si>
  <si>
    <t>VEHICLE HARDWARE ELECTRICAL SYSTEM</t>
  </si>
  <si>
    <t>VEHICLE HARDWARE MECHANICAL SYSTEM</t>
  </si>
  <si>
    <t>VEHICLE HARDWARE COMPONENT FAILURE</t>
  </si>
  <si>
    <t>ROAD SYSTEM BLOCKING</t>
  </si>
  <si>
    <t>ROAD SYSTEM LAYOUT</t>
  </si>
  <si>
    <t>ROAD SYSTEM BUMPER FIELDS</t>
  </si>
  <si>
    <t>NAVIGATION LASER</t>
  </si>
  <si>
    <t>NAVIGATION NATURAL FEATURE</t>
  </si>
  <si>
    <t>NAVIGATION OTHER</t>
  </si>
  <si>
    <t>PROJECT MANAGEMENT ON SITE</t>
  </si>
  <si>
    <t>VEHICLE ASSSEMBLY - BOX ELDER</t>
  </si>
  <si>
    <t>VEHICLE TEST - BOX ELDER</t>
  </si>
  <si>
    <t>ENGINEERING</t>
  </si>
  <si>
    <t>FIELD DEBUG SYS. MECHANICAL</t>
  </si>
  <si>
    <t>ELECTRONICAL CONTROLS</t>
  </si>
  <si>
    <t>PRODUCTION ASSEMBLY</t>
  </si>
  <si>
    <t>PRODUCTION TESTING</t>
  </si>
  <si>
    <t>MISC. INSTALLATION</t>
  </si>
  <si>
    <t>R &amp; D ENGINEERING</t>
  </si>
  <si>
    <t>TRAVEL AND LIVING EXPENSE</t>
  </si>
  <si>
    <t>seq</t>
  </si>
  <si>
    <t>7603V997EC</t>
  </si>
  <si>
    <t>A000098284</t>
  </si>
  <si>
    <t>A000098285</t>
  </si>
  <si>
    <t>A000098287</t>
  </si>
  <si>
    <t>A000098288</t>
  </si>
  <si>
    <t>A000098289</t>
  </si>
  <si>
    <t>A000098294</t>
  </si>
  <si>
    <t>A000098296</t>
  </si>
  <si>
    <t>A000098297</t>
  </si>
  <si>
    <t>A000098298</t>
  </si>
  <si>
    <t>A000098299</t>
  </si>
  <si>
    <t>A000098300</t>
  </si>
  <si>
    <t>A000098301</t>
  </si>
  <si>
    <t>A000098302</t>
  </si>
  <si>
    <t>A000098303</t>
  </si>
  <si>
    <t>A000098304</t>
  </si>
  <si>
    <t>A000098306</t>
  </si>
  <si>
    <t>A000098309</t>
  </si>
  <si>
    <t>A000098310</t>
  </si>
  <si>
    <t>A000098312</t>
  </si>
  <si>
    <t>A000098313</t>
  </si>
  <si>
    <t>A000098317</t>
  </si>
  <si>
    <t>A000098323</t>
  </si>
  <si>
    <t>3110-206-040</t>
  </si>
  <si>
    <t>A000098325</t>
  </si>
  <si>
    <t>A000098329</t>
  </si>
  <si>
    <t>A000098330</t>
  </si>
  <si>
    <t>A000098335</t>
  </si>
  <si>
    <t>A000098338</t>
  </si>
  <si>
    <t>A000098341</t>
  </si>
  <si>
    <t>A000098342</t>
  </si>
  <si>
    <t>A000098344</t>
  </si>
  <si>
    <t>A000098347</t>
  </si>
  <si>
    <t>A000098351</t>
  </si>
  <si>
    <t>A000098352</t>
  </si>
  <si>
    <t>A000098355</t>
  </si>
  <si>
    <t>A000098356</t>
  </si>
  <si>
    <t>A000098360</t>
  </si>
  <si>
    <t>A000098361</t>
  </si>
  <si>
    <t>A000098364</t>
  </si>
  <si>
    <t>A000098366</t>
  </si>
  <si>
    <t>A000098373</t>
  </si>
  <si>
    <t>A000098374</t>
  </si>
  <si>
    <t>3110-200-015</t>
  </si>
  <si>
    <t>A000098375</t>
  </si>
  <si>
    <t>A000098379</t>
  </si>
  <si>
    <t>A000098382</t>
  </si>
  <si>
    <t>A000098385</t>
  </si>
  <si>
    <t>A000098386</t>
  </si>
  <si>
    <t>A000098395</t>
  </si>
  <si>
    <t>A000098397</t>
  </si>
  <si>
    <t>A000098401</t>
  </si>
  <si>
    <t>A000098403</t>
  </si>
  <si>
    <t>A000098404</t>
  </si>
  <si>
    <t>A000098406</t>
  </si>
  <si>
    <t>A000098407</t>
  </si>
  <si>
    <t>A000098408</t>
  </si>
  <si>
    <t>A000098409</t>
  </si>
  <si>
    <t>A000098410</t>
  </si>
  <si>
    <t>A000098412</t>
  </si>
  <si>
    <t>A000098413</t>
  </si>
  <si>
    <t>A000098414</t>
  </si>
  <si>
    <t>A000098416</t>
  </si>
  <si>
    <t>A000098417</t>
  </si>
  <si>
    <t>A000098421</t>
  </si>
  <si>
    <t>A000098422</t>
  </si>
  <si>
    <t>A000098426</t>
  </si>
  <si>
    <t>A000098427</t>
  </si>
  <si>
    <t>A000098428</t>
  </si>
  <si>
    <t>A000098429</t>
  </si>
  <si>
    <t>A000098432</t>
  </si>
  <si>
    <t>A000098434</t>
  </si>
  <si>
    <t>A000098436</t>
  </si>
  <si>
    <t>A000098438</t>
  </si>
  <si>
    <t>A000098439</t>
  </si>
  <si>
    <t>A000098441</t>
  </si>
  <si>
    <t>A000098443</t>
  </si>
  <si>
    <t>A000098444</t>
  </si>
  <si>
    <t>A000098445</t>
  </si>
  <si>
    <t>A000098447</t>
  </si>
  <si>
    <t>A000098448</t>
  </si>
  <si>
    <t>A000098449</t>
  </si>
  <si>
    <t>A000098450</t>
  </si>
  <si>
    <t>A000098451</t>
  </si>
  <si>
    <t>A000098452</t>
  </si>
  <si>
    <t>A000098456</t>
  </si>
  <si>
    <t>A000098457</t>
  </si>
  <si>
    <t>A000098458</t>
  </si>
  <si>
    <t>A000098459</t>
  </si>
  <si>
    <t>A000098461</t>
  </si>
  <si>
    <t>A000098463</t>
  </si>
  <si>
    <t>A000098464</t>
  </si>
  <si>
    <t>A000098465</t>
  </si>
  <si>
    <t>A000098466</t>
  </si>
  <si>
    <t>A000098467</t>
  </si>
  <si>
    <t>A000098468</t>
  </si>
  <si>
    <t>A000098472</t>
  </si>
  <si>
    <t>A000098474</t>
  </si>
  <si>
    <t>A000098475</t>
  </si>
  <si>
    <t>A000098476</t>
  </si>
  <si>
    <t>A000098478</t>
  </si>
  <si>
    <t>A000098479</t>
  </si>
  <si>
    <t>A000098480</t>
  </si>
  <si>
    <t>A000098481</t>
  </si>
  <si>
    <t>A000098482</t>
  </si>
  <si>
    <t>A000098483</t>
  </si>
  <si>
    <t>A000098484</t>
  </si>
  <si>
    <t>A000098485</t>
  </si>
  <si>
    <t>A000098486</t>
  </si>
  <si>
    <t>A000098487</t>
  </si>
  <si>
    <t>A000098488</t>
  </si>
  <si>
    <t>A000098489</t>
  </si>
  <si>
    <t>A000098490</t>
  </si>
  <si>
    <t>A000098492</t>
  </si>
  <si>
    <t>A000098493</t>
  </si>
  <si>
    <t>A000098494</t>
  </si>
  <si>
    <t>A000098495</t>
  </si>
  <si>
    <t>A000098496</t>
  </si>
  <si>
    <t>A000098497</t>
  </si>
  <si>
    <t>A000098498</t>
  </si>
  <si>
    <t>A000098499</t>
  </si>
  <si>
    <t>A000098500</t>
  </si>
  <si>
    <t>A000098503</t>
  </si>
  <si>
    <t>A000098505</t>
  </si>
  <si>
    <t>A000098506</t>
  </si>
  <si>
    <t>3110-206-005-KIT</t>
  </si>
  <si>
    <t>A000098508</t>
  </si>
  <si>
    <t>A000098510</t>
  </si>
  <si>
    <t>A000098511</t>
  </si>
  <si>
    <t>A000098512</t>
  </si>
  <si>
    <t>A000098514</t>
  </si>
  <si>
    <t>A000098515</t>
  </si>
  <si>
    <t>A000098516</t>
  </si>
  <si>
    <t>A000098517</t>
  </si>
  <si>
    <t>A000098518</t>
  </si>
  <si>
    <t>A000098520</t>
  </si>
  <si>
    <t>A000098522</t>
  </si>
  <si>
    <t>A000098524</t>
  </si>
  <si>
    <t>A000098526</t>
  </si>
  <si>
    <t>A000098527</t>
  </si>
  <si>
    <t>A000098528</t>
  </si>
  <si>
    <t>A000098529</t>
  </si>
  <si>
    <t>A000098530</t>
  </si>
  <si>
    <t>A000098532</t>
  </si>
  <si>
    <t>A000098533</t>
  </si>
  <si>
    <t>3110-202-010</t>
  </si>
  <si>
    <t>A000098534</t>
  </si>
  <si>
    <t>A000098537</t>
  </si>
  <si>
    <t>A000098538</t>
  </si>
  <si>
    <t>A000098542</t>
  </si>
  <si>
    <t>A000098543</t>
  </si>
  <si>
    <t>A000098544</t>
  </si>
  <si>
    <t>A000098549</t>
  </si>
  <si>
    <t>A000098550</t>
  </si>
  <si>
    <t>A000098551</t>
  </si>
  <si>
    <t>A000098554</t>
  </si>
  <si>
    <t>A000098555</t>
  </si>
  <si>
    <t>A000098557</t>
  </si>
  <si>
    <t>A000098558</t>
  </si>
  <si>
    <t>A000098559</t>
  </si>
  <si>
    <t>A000098560</t>
  </si>
  <si>
    <t>A000098562</t>
  </si>
  <si>
    <t>A000098563</t>
  </si>
  <si>
    <t>A000098564</t>
  </si>
  <si>
    <t>A000098565</t>
  </si>
  <si>
    <t>A000098566</t>
  </si>
  <si>
    <t>A000098567</t>
  </si>
  <si>
    <t>A000098568</t>
  </si>
  <si>
    <t>A000098569</t>
  </si>
  <si>
    <t>A000098570</t>
  </si>
  <si>
    <t>A000098571</t>
  </si>
  <si>
    <t>A000098572</t>
  </si>
  <si>
    <t>A000098573</t>
  </si>
  <si>
    <t>A000098574</t>
  </si>
  <si>
    <t>A000098575</t>
  </si>
  <si>
    <t>A000098576</t>
  </si>
  <si>
    <t>A000098577</t>
  </si>
  <si>
    <t>A000098578</t>
  </si>
  <si>
    <t>A000098579</t>
  </si>
  <si>
    <t>A000098580</t>
  </si>
  <si>
    <t>A000098581</t>
  </si>
  <si>
    <t>ChristJa</t>
  </si>
  <si>
    <t>DwyerL</t>
  </si>
  <si>
    <t>A000098582</t>
  </si>
  <si>
    <t>A000098583</t>
  </si>
  <si>
    <t>A000098584</t>
  </si>
  <si>
    <t>A000098585</t>
  </si>
  <si>
    <t>A000098587</t>
  </si>
  <si>
    <t>A000098589</t>
  </si>
  <si>
    <t>A000098591</t>
  </si>
  <si>
    <t>A000098592</t>
  </si>
  <si>
    <t>A000098594</t>
  </si>
  <si>
    <t>A000098595</t>
  </si>
  <si>
    <t>A000098596</t>
  </si>
  <si>
    <t>A000098597</t>
  </si>
  <si>
    <t>A000098598</t>
  </si>
  <si>
    <t>A000098600</t>
  </si>
  <si>
    <t>UK1147-5021</t>
  </si>
  <si>
    <t>UK1147-5023</t>
  </si>
  <si>
    <t>A000098601</t>
  </si>
  <si>
    <t>A000098602</t>
  </si>
  <si>
    <t>A000098603</t>
  </si>
  <si>
    <t>A000098605</t>
  </si>
  <si>
    <t>A000098606</t>
  </si>
  <si>
    <t>A000098607</t>
  </si>
  <si>
    <t>A000098609</t>
  </si>
  <si>
    <t>A000098612</t>
  </si>
  <si>
    <t>A000098613</t>
  </si>
  <si>
    <t>A000098614</t>
  </si>
  <si>
    <t>A000098615</t>
  </si>
  <si>
    <t>A000098616</t>
  </si>
  <si>
    <t>A000098618</t>
  </si>
  <si>
    <t>A000098620</t>
  </si>
  <si>
    <t>A000098621</t>
  </si>
  <si>
    <t>A000098623</t>
  </si>
  <si>
    <t>A000098624</t>
  </si>
  <si>
    <t>A000098625</t>
  </si>
  <si>
    <t>A000098627</t>
  </si>
  <si>
    <t>A000098628</t>
  </si>
  <si>
    <t>A000098629</t>
  </si>
  <si>
    <t>A000098630</t>
  </si>
  <si>
    <t>A000098631</t>
  </si>
  <si>
    <t>A000098632</t>
  </si>
  <si>
    <t>A000098633</t>
  </si>
  <si>
    <t>A000098635</t>
  </si>
  <si>
    <t>A000098636</t>
  </si>
  <si>
    <t>A000098637</t>
  </si>
  <si>
    <t>A000098638</t>
  </si>
  <si>
    <t>A000098639</t>
  </si>
  <si>
    <t>A000098640</t>
  </si>
  <si>
    <t>A000098641</t>
  </si>
  <si>
    <t>A000098643</t>
  </si>
  <si>
    <t>A000098644</t>
  </si>
  <si>
    <t>A000098645</t>
  </si>
  <si>
    <t>A000098646</t>
  </si>
  <si>
    <t>A000098647</t>
  </si>
  <si>
    <t>A000098648</t>
  </si>
  <si>
    <t>A000098649</t>
  </si>
  <si>
    <t>A000098650</t>
  </si>
  <si>
    <t>A000098651</t>
  </si>
  <si>
    <t>A000098652</t>
  </si>
  <si>
    <t>A000098653</t>
  </si>
  <si>
    <t>A000098654</t>
  </si>
  <si>
    <t>A000098655</t>
  </si>
  <si>
    <t>A000098656</t>
  </si>
  <si>
    <t>A000098657</t>
  </si>
  <si>
    <t>A000098658</t>
  </si>
  <si>
    <t>A000098659</t>
  </si>
  <si>
    <t>A000098660</t>
  </si>
  <si>
    <t>A000098661</t>
  </si>
  <si>
    <t>A000098662</t>
  </si>
  <si>
    <t>A000098663</t>
  </si>
  <si>
    <t>A000098664</t>
  </si>
  <si>
    <t>A000098665</t>
  </si>
  <si>
    <t>A000098666</t>
  </si>
  <si>
    <t>A000098667</t>
  </si>
  <si>
    <t>A000098668</t>
  </si>
  <si>
    <t>A000098669</t>
  </si>
  <si>
    <t>A000098670</t>
  </si>
  <si>
    <t>A000098671</t>
  </si>
  <si>
    <t>A000098672</t>
  </si>
  <si>
    <t>A000098673</t>
  </si>
  <si>
    <t>A000098674</t>
  </si>
  <si>
    <t>A000098675</t>
  </si>
  <si>
    <t>A000098676</t>
  </si>
  <si>
    <t>A000098677</t>
  </si>
  <si>
    <t>A000098678</t>
  </si>
  <si>
    <t>A000098679</t>
  </si>
  <si>
    <t>A000098682</t>
  </si>
  <si>
    <t>A000098683</t>
  </si>
  <si>
    <t>A000098684</t>
  </si>
  <si>
    <t>A000098685</t>
  </si>
  <si>
    <t>A000098686</t>
  </si>
  <si>
    <t>A000098687</t>
  </si>
  <si>
    <t>A000098688</t>
  </si>
  <si>
    <t>A000098689</t>
  </si>
  <si>
    <t>A000098690</t>
  </si>
  <si>
    <t>A000098691</t>
  </si>
  <si>
    <t>A000098692</t>
  </si>
  <si>
    <t>A000098694</t>
  </si>
  <si>
    <t>A000098695</t>
  </si>
  <si>
    <t>A000098696</t>
  </si>
  <si>
    <t>A000098697</t>
  </si>
  <si>
    <t>A000098699</t>
  </si>
  <si>
    <t>A000098700</t>
  </si>
  <si>
    <t>A000098701</t>
  </si>
  <si>
    <t>A000098702</t>
  </si>
  <si>
    <t>A000098703</t>
  </si>
  <si>
    <t>A000098704</t>
  </si>
  <si>
    <t>A000098706</t>
  </si>
  <si>
    <t>7620V00010</t>
  </si>
  <si>
    <t>A000096874</t>
  </si>
  <si>
    <t>A000097218</t>
  </si>
  <si>
    <t>A000097234</t>
  </si>
  <si>
    <t>A000097250</t>
  </si>
  <si>
    <t>A000097412</t>
  </si>
  <si>
    <t>A000097416</t>
  </si>
  <si>
    <t>A000098707</t>
  </si>
  <si>
    <t>A000098708</t>
  </si>
  <si>
    <t>A000098709</t>
  </si>
  <si>
    <t>A000098710</t>
  </si>
  <si>
    <t>A000098711</t>
  </si>
  <si>
    <t>A000098712</t>
  </si>
  <si>
    <t>A000098713</t>
  </si>
  <si>
    <t>A000098714</t>
  </si>
  <si>
    <t>A000098715</t>
  </si>
  <si>
    <t>A000098716</t>
  </si>
  <si>
    <t>A000098717</t>
  </si>
  <si>
    <t>A000098718</t>
  </si>
  <si>
    <t>A000098719</t>
  </si>
  <si>
    <t>A000098720</t>
  </si>
  <si>
    <t>A000098721</t>
  </si>
  <si>
    <t>A000098722</t>
  </si>
  <si>
    <t>A000098723</t>
  </si>
  <si>
    <t>A000098724</t>
  </si>
  <si>
    <t>A000098725</t>
  </si>
  <si>
    <t>A000098726</t>
  </si>
  <si>
    <t>A000098727</t>
  </si>
  <si>
    <t>A000098728</t>
  </si>
  <si>
    <t>A000098729</t>
  </si>
  <si>
    <t>A000098730</t>
  </si>
  <si>
    <t>A000098731</t>
  </si>
  <si>
    <t>A000098732</t>
  </si>
  <si>
    <t>A000098733</t>
  </si>
  <si>
    <t>A000098734</t>
  </si>
  <si>
    <t>A000098746</t>
  </si>
  <si>
    <t>A000091129</t>
  </si>
  <si>
    <t>A000092096</t>
  </si>
  <si>
    <t>A000090741</t>
  </si>
  <si>
    <t>A000091997</t>
  </si>
  <si>
    <t>VEHICLE SYSTEM BASELINE</t>
  </si>
  <si>
    <t>VEHICLE SYSTEM APPLICATION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</si>
</sst>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-0.249977111117893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2" borderId="0" xfId="0" applyFill="1"/>
    <xf numFmtId="0" fontId="0" fillId="0" borderId="0" xfId="0" pivotButton="1"/>
    <xf numFmtId="0" fontId="0" fillId="0" borderId="0" xfId="0" applyAlignment="1">
      <alignment horizontal="left"/>
    </xf>
    <xf numFmtId="41" fontId="0" fillId="0" borderId="0" xfId="0" applyNumberFormat="1"/>
    <xf numFmtId="0" fontId="2" fillId="4" borderId="0" xfId="0" applyFont="1" applyFill="1"/>
    <xf numFmtId="14" fontId="2" fillId="4" borderId="0" xfId="0" applyNumberFormat="1" applyFont="1" applyFill="1" applyAlignment="1">
      <alignment horizontal="left"/>
    </xf>
    <xf numFmtId="0" fontId="0" fillId="5" borderId="0" xfId="0" applyFill="1"/>
    <xf numFmtId="0" fontId="0" fillId="0" borderId="1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164" fontId="0" fillId="0" borderId="0" xfId="1" applyNumberFormat="1" applyFont="1" applyBorder="1"/>
    <xf numFmtId="164" fontId="0" fillId="6" borderId="2" xfId="1" applyNumberFormat="1" applyFont="1" applyFill="1" applyBorder="1"/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164" fontId="0" fillId="0" borderId="4" xfId="1" applyNumberFormat="1" applyFont="1" applyBorder="1"/>
    <xf numFmtId="164" fontId="0" fillId="6" borderId="5" xfId="1" applyNumberFormat="1" applyFont="1" applyFill="1" applyBorder="1"/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164" fontId="3" fillId="3" borderId="7" xfId="1" applyNumberFormat="1" applyFont="1" applyFill="1" applyBorder="1" applyAlignment="1">
      <alignment horizontal="left"/>
    </xf>
    <xf numFmtId="164" fontId="0" fillId="7" borderId="7" xfId="1" applyNumberFormat="1" applyFont="1" applyFill="1" applyBorder="1"/>
    <xf numFmtId="164" fontId="0" fillId="7" borderId="8" xfId="1" applyNumberFormat="1" applyFont="1" applyFill="1" applyBorder="1"/>
    <xf numFmtId="0" fontId="3" fillId="0" borderId="9" xfId="0" applyFont="1" applyBorder="1" applyAlignment="1">
      <alignment horizontal="left"/>
    </xf>
    <xf numFmtId="164" fontId="3" fillId="0" borderId="9" xfId="1" applyNumberFormat="1" applyFont="1" applyBorder="1" applyAlignment="1">
      <alignment horizontal="left"/>
    </xf>
    <xf numFmtId="9" fontId="0" fillId="5" borderId="0" xfId="2" applyFont="1" applyFill="1"/>
    <xf numFmtId="47" fontId="0" fillId="0" borderId="0" xfId="0" applyNumberFormat="1"/>
    <xf numFmtId="43" fontId="0" fillId="0" borderId="0" xfId="1" applyFont="1"/>
    <xf numFmtId="0" fontId="0" fillId="8" borderId="0" xfId="0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rystal Morris" refreshedDate="43308.696103472219" createdVersion="4" refreshedVersion="6" minRefreshableVersion="3" recordCount="1460" xr:uid="{00000000-000A-0000-FFFF-FFFF0A000000}">
  <cacheSource type="worksheet">
    <worksheetSource ref="A1:Z1048576" sheet="Data"/>
  </cacheSource>
  <cacheFields count="26">
    <cacheField name="Year" numFmtId="0">
      <sharedItems containsString="0" containsBlank="1" containsNumber="1" containsInteger="1" minValue="1999" maxValue="2018" count="17">
        <n v="2016"/>
        <n v="2017"/>
        <n v="2018"/>
        <m/>
        <n v="2015" u="1"/>
        <n v="2008" u="1"/>
        <n v="2001" u="1"/>
        <n v="2013" u="1"/>
        <n v="2006" u="1"/>
        <n v="1999" u="1"/>
        <n v="2011" u="1"/>
        <n v="2009" u="1"/>
        <n v="2014" u="1"/>
        <n v="2007" u="1"/>
        <n v="2012" u="1"/>
        <n v="2005" u="1"/>
        <n v="2010" u="1"/>
      </sharedItems>
    </cacheField>
    <cacheField name="Count" numFmtId="0">
      <sharedItems containsString="0" containsBlank="1" containsNumber="1" containsInteger="1" minValue="0" maxValue="1"/>
    </cacheField>
    <cacheField name="Prefix" numFmtId="0">
      <sharedItems containsBlank="1"/>
    </cacheField>
    <cacheField name="Assignment" numFmtId="0">
      <sharedItems containsBlank="1" count="13">
        <s v="Ron"/>
        <s v="Linda"/>
        <s v="Greg"/>
        <s v="Bonnie"/>
        <m/>
        <s v=" Greg Force" u="1"/>
        <s v="Greg Force" u="1"/>
        <s v="Brian" u="1"/>
        <s v=" Linda McCracken" u="1"/>
        <s v=" Bonnie Sherry" u="1"/>
        <e v="#N/A" u="1"/>
        <s v=" Ron" u="1"/>
        <s v="Bob" u="1"/>
      </sharedItems>
    </cacheField>
    <cacheField name="Prev Assignment" numFmtId="0">
      <sharedItems containsBlank="1"/>
    </cacheField>
    <cacheField name="Ref Errors" numFmtId="0">
      <sharedItems containsBlank="1"/>
    </cacheField>
    <cacheField name="po_stat" numFmtId="0">
      <sharedItems containsBlank="1"/>
    </cacheField>
    <cacheField name="line_stat" numFmtId="0">
      <sharedItems containsBlank="1"/>
    </cacheField>
    <cacheField name="type" numFmtId="0">
      <sharedItems containsBlank="1"/>
    </cacheField>
    <cacheField name="po_num" numFmtId="0">
      <sharedItems containsBlank="1"/>
    </cacheField>
    <cacheField name="po_line" numFmtId="0">
      <sharedItems containsString="0" containsBlank="1" containsNumber="1" containsInteger="1" minValue="1" maxValue="32"/>
    </cacheField>
    <cacheField name="vend_num" numFmtId="0">
      <sharedItems containsBlank="1"/>
    </cacheField>
    <cacheField name="name" numFmtId="0">
      <sharedItems containsBlank="1"/>
    </cacheField>
    <cacheField name="drop_ship_no" numFmtId="0">
      <sharedItems containsBlank="1"/>
    </cacheField>
    <cacheField name="order_date" numFmtId="0">
      <sharedItems containsNonDate="0" containsDate="1" containsString="0" containsBlank="1" minDate="2016-06-02T00:00:00" maxDate="2018-07-27T00:00:00"/>
    </cacheField>
    <cacheField name="item" numFmtId="49">
      <sharedItems containsBlank="1"/>
    </cacheField>
    <cacheField name="qty_ordered" numFmtId="43">
      <sharedItems containsString="0" containsBlank="1" containsNumber="1" minValue="1" maxValue="5660340"/>
    </cacheField>
    <cacheField name="qty_received" numFmtId="43">
      <sharedItems containsString="0" containsBlank="1" containsNumber="1" minValue="0" maxValue="4862170.28"/>
    </cacheField>
    <cacheField name="qty_rejected" numFmtId="43">
      <sharedItems containsString="0" containsBlank="1" containsNumber="1" containsInteger="1" minValue="0" maxValue="0"/>
    </cacheField>
    <cacheField name="qty_voucher" numFmtId="43">
      <sharedItems containsString="0" containsBlank="1" containsNumber="1" minValue="0" maxValue="4846872.79"/>
    </cacheField>
    <cacheField name="qty_returned" numFmtId="43">
      <sharedItems containsString="0" containsBlank="1" containsNumber="1" containsInteger="1" minValue="0" maxValue="250"/>
    </cacheField>
    <cacheField name="item_cost" numFmtId="43">
      <sharedItems containsString="0" containsBlank="1" containsNumber="1" minValue="0" maxValue="52724"/>
    </cacheField>
    <cacheField name="ref_type" numFmtId="0">
      <sharedItems containsBlank="1"/>
    </cacheField>
    <cacheField name="ref_num" numFmtId="0">
      <sharedItems containsBlank="1"/>
    </cacheField>
    <cacheField name="ref_line_suf" numFmtId="0">
      <sharedItems containsString="0" containsBlank="1" containsNumber="1" containsInteger="1" minValue="0" maxValue="980"/>
    </cacheField>
    <cacheField name="ref_release" numFmtId="0">
      <sharedItems containsString="0" containsBlank="1" containsNumber="1" containsInteger="1" minValue="0" maxValue="154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60">
  <r>
    <x v="0"/>
    <n v="1"/>
    <s v="A0"/>
    <x v="0"/>
    <s v="Ron"/>
    <s v=""/>
    <s v="O"/>
    <s v="O"/>
    <s v="R"/>
    <s v="A000091548"/>
    <n v="1"/>
    <s v="V008784"/>
    <s v="John Bean Technologies ( Kunshan) Co., LTD"/>
    <s v="N/A"/>
    <d v="2016-06-02T00:00:00"/>
    <s v="P&amp;G BATCH ORDER -"/>
    <n v="5660340"/>
    <n v="3464641.74"/>
    <n v="0"/>
    <n v="3464641.74"/>
    <n v="0"/>
    <n v="1"/>
    <s v="K"/>
    <s v="A000007568"/>
    <n v="360"/>
    <n v="40"/>
  </r>
  <r>
    <x v="0"/>
    <n v="1"/>
    <s v="A0"/>
    <x v="0"/>
    <s v="Ron"/>
    <s v=""/>
    <s v="O"/>
    <s v="F"/>
    <s v="R"/>
    <s v="A000093260"/>
    <n v="1"/>
    <s v="V008784"/>
    <s v="John Bean Technologies ( Kunshan) Co., LTD"/>
    <s v="FM00999"/>
    <d v="2016-12-22T00:00:00"/>
    <s v="4150-0003"/>
    <n v="1"/>
    <n v="1"/>
    <n v="0"/>
    <n v="0.12984499999999999"/>
    <n v="0"/>
    <n v="52724"/>
    <s v="K"/>
    <s v="A000007603"/>
    <n v="360"/>
    <n v="1"/>
  </r>
  <r>
    <x v="1"/>
    <n v="1"/>
    <s v="A0"/>
    <x v="1"/>
    <s v="Linda"/>
    <s v=""/>
    <s v="O"/>
    <s v="O"/>
    <s v="R"/>
    <s v="A000093460"/>
    <n v="1"/>
    <s v="V008938"/>
    <s v="TD4 ELECTRICAL LLC"/>
    <s v="Jobsite"/>
    <d v="2017-01-25T00:00:00"/>
    <s v="ELECTRICAL INSTALLATION"/>
    <n v="183450"/>
    <n v="174605"/>
    <n v="0"/>
    <n v="165105"/>
    <n v="0"/>
    <n v="1"/>
    <s v="K"/>
    <s v="A000007588"/>
    <n v="140"/>
    <n v="1"/>
  </r>
  <r>
    <x v="1"/>
    <n v="1"/>
    <s v="A0"/>
    <x v="1"/>
    <s v="Linda"/>
    <s v=""/>
    <s v="O"/>
    <s v="O"/>
    <s v="R"/>
    <s v="A000093535"/>
    <n v="1"/>
    <s v="V008947"/>
    <s v="SPARTON AYDIN LLC DBA AYDIN DISPLAYS"/>
    <s v="FM00999"/>
    <d v="2017-02-01T00:00:00"/>
    <s v="12.1&quot; PCAP, Hi-Bright"/>
    <n v="1"/>
    <n v="0"/>
    <n v="0"/>
    <n v="0"/>
    <n v="0"/>
    <n v="0"/>
    <s v="NULL"/>
    <s v="NULL"/>
    <n v="0"/>
    <n v="0"/>
  </r>
  <r>
    <x v="1"/>
    <n v="1"/>
    <s v="A0"/>
    <x v="1"/>
    <s v="Linda"/>
    <s v=""/>
    <s v="O"/>
    <s v="O"/>
    <s v="R"/>
    <s v="A000093744"/>
    <n v="1"/>
    <s v="V008959"/>
    <s v="LUCID ENGINEERING LTD"/>
    <s v="FM00999"/>
    <d v="2017-02-23T00:00:00"/>
    <s v="Mondelez Pre-Start Health"/>
    <n v="1276"/>
    <n v="0"/>
    <n v="0"/>
    <n v="0"/>
    <n v="0"/>
    <n v="1"/>
    <s v="K"/>
    <s v="A000007604"/>
    <n v="370"/>
    <n v="3"/>
  </r>
  <r>
    <x v="1"/>
    <n v="1"/>
    <s v="A0"/>
    <x v="0"/>
    <s v="Ron"/>
    <s v=""/>
    <s v="O"/>
    <s v="O"/>
    <s v="R"/>
    <s v="A000093988"/>
    <n v="1"/>
    <s v="V008319"/>
    <s v="Eurotech Inc"/>
    <s v="FM00999"/>
    <d v="2017-03-20T00:00:00"/>
    <s v="3112-130-005"/>
    <n v="20"/>
    <n v="0"/>
    <n v="0"/>
    <n v="0"/>
    <n v="0"/>
    <n v="23"/>
    <s v="I"/>
    <s v="NULL"/>
    <n v="0"/>
    <n v="0"/>
  </r>
  <r>
    <x v="1"/>
    <n v="1"/>
    <s v="A0"/>
    <x v="2"/>
    <s v="Greg"/>
    <s v=""/>
    <s v="O"/>
    <s v="O"/>
    <s v="R"/>
    <s v="A000094102"/>
    <n v="4"/>
    <s v="V002569"/>
    <s v="K-Fab Inc"/>
    <s v="NULL"/>
    <d v="2017-03-30T00:00:00"/>
    <s v="Fixtures"/>
    <n v="36"/>
    <n v="2"/>
    <n v="0"/>
    <n v="2"/>
    <n v="0"/>
    <n v="60"/>
    <s v="K"/>
    <s v="A000007608"/>
    <n v="360"/>
    <n v="22"/>
  </r>
  <r>
    <x v="1"/>
    <n v="1"/>
    <s v="A0"/>
    <x v="1"/>
    <s v="Linda"/>
    <s v=""/>
    <s v="O"/>
    <s v="O"/>
    <s v="R"/>
    <s v="A000094337"/>
    <n v="1"/>
    <s v="V007908"/>
    <s v="John Bean Technologies Ltd. (UK)"/>
    <s v="Jobsite"/>
    <d v="2017-04-20T00:00:00"/>
    <s v="Erfurt Support for April 2017"/>
    <n v="15000"/>
    <n v="4817.78"/>
    <n v="0"/>
    <n v="4817.78"/>
    <n v="0"/>
    <n v="1"/>
    <s v="K"/>
    <s v="WE00007542"/>
    <n v="980"/>
    <n v="3"/>
  </r>
  <r>
    <x v="1"/>
    <n v="1"/>
    <s v="A0"/>
    <x v="1"/>
    <s v="Linda"/>
    <s v=""/>
    <s v="O"/>
    <s v="F"/>
    <s v="R"/>
    <s v="A000094356"/>
    <n v="3"/>
    <s v="V000626"/>
    <s v="Bayter Technologies, Inc"/>
    <s v="NULL"/>
    <d v="2017-04-20T00:00:00"/>
    <s v="3007-097-A-ASSY"/>
    <n v="5"/>
    <n v="5"/>
    <n v="0"/>
    <n v="0"/>
    <n v="0"/>
    <n v="6"/>
    <s v="I"/>
    <s v="NULL"/>
    <n v="0"/>
    <n v="0"/>
  </r>
  <r>
    <x v="1"/>
    <n v="1"/>
    <s v="A0"/>
    <x v="0"/>
    <s v="Ron"/>
    <s v=""/>
    <s v="O"/>
    <s v="O"/>
    <s v="R"/>
    <s v="A000094361"/>
    <n v="1"/>
    <s v="V004141"/>
    <s v="Sick, Inc."/>
    <s v="FM00999"/>
    <d v="2017-04-21T00:00:00"/>
    <s v="3116-200-412"/>
    <n v="12"/>
    <n v="0"/>
    <n v="0"/>
    <n v="12"/>
    <n v="12"/>
    <n v="64.8"/>
    <s v="I"/>
    <s v="NULL"/>
    <n v="0"/>
    <n v="0"/>
  </r>
  <r>
    <x v="1"/>
    <n v="0"/>
    <s v="A0"/>
    <x v="0"/>
    <s v="Ron"/>
    <s v=""/>
    <s v="O"/>
    <s v="O"/>
    <s v="R"/>
    <s v="A000094361"/>
    <n v="2"/>
    <s v="V004141"/>
    <s v="Sick, Inc."/>
    <s v="FM00999"/>
    <d v="2017-04-21T00:00:00"/>
    <s v="3116-200-413"/>
    <n v="12"/>
    <n v="0"/>
    <n v="0"/>
    <n v="12"/>
    <n v="12"/>
    <n v="90.6"/>
    <s v="I"/>
    <s v="NULL"/>
    <n v="0"/>
    <n v="0"/>
  </r>
  <r>
    <x v="1"/>
    <n v="1"/>
    <s v="A0"/>
    <x v="2"/>
    <s v="Greg"/>
    <s v=""/>
    <s v="O"/>
    <s v="F"/>
    <s v="R"/>
    <s v="A000094420"/>
    <n v="1"/>
    <s v="V008977"/>
    <s v="PACO SPIRALIFT INC"/>
    <s v="FM00999"/>
    <d v="2017-04-26T00:00:00"/>
    <s v="A7608-1101"/>
    <n v="3"/>
    <n v="3"/>
    <n v="0"/>
    <n v="2.9275199999999999"/>
    <n v="0"/>
    <n v="38700"/>
    <s v="I"/>
    <s v="NULL"/>
    <n v="0"/>
    <n v="0"/>
  </r>
  <r>
    <x v="1"/>
    <n v="1"/>
    <s v="A0"/>
    <x v="2"/>
    <s v="Greg"/>
    <s v=""/>
    <s v="O"/>
    <s v="F"/>
    <s v="R"/>
    <s v="A000094450"/>
    <n v="1"/>
    <s v="V008862"/>
    <s v="JOHN BEAN TECHNOLOGIES CORPORATION (WOLF-TEC)"/>
    <s v="FM00999"/>
    <d v="2017-04-27T00:00:00"/>
    <s v="A7608-5143"/>
    <n v="26"/>
    <n v="26"/>
    <n v="0"/>
    <n v="0"/>
    <n v="0"/>
    <n v="288.06"/>
    <s v="I"/>
    <s v="NULL"/>
    <n v="0"/>
    <n v="0"/>
  </r>
  <r>
    <x v="1"/>
    <n v="1"/>
    <s v="A0"/>
    <x v="1"/>
    <s v="Linda"/>
    <s v=""/>
    <s v="O"/>
    <s v="F"/>
    <s v="R"/>
    <s v="A000094486"/>
    <n v="1"/>
    <s v="V003266"/>
    <s v="NEWARK CORPORATION"/>
    <s v="NULL"/>
    <d v="2017-05-01T00:00:00"/>
    <s v="3116-200-336"/>
    <n v="1"/>
    <n v="1"/>
    <n v="0"/>
    <n v="0"/>
    <n v="0"/>
    <n v="116"/>
    <s v="I"/>
    <s v="NULL"/>
    <n v="0"/>
    <n v="0"/>
  </r>
  <r>
    <x v="1"/>
    <n v="1"/>
    <s v="A0"/>
    <x v="0"/>
    <s v="Ron"/>
    <s v=""/>
    <s v="O"/>
    <s v="O"/>
    <s v="R"/>
    <s v="A000094509"/>
    <n v="1"/>
    <s v="V008989"/>
    <s v="John Bean Technologies ( Kunshan) Co., LTD"/>
    <s v="Jobsite"/>
    <d v="2017-05-02T00:00:00"/>
    <s v="10/EACH P/N A7620-1001-A"/>
    <n v="5376150"/>
    <n v="4862170.28"/>
    <n v="0"/>
    <n v="4846872.79"/>
    <n v="0"/>
    <n v="1"/>
    <s v="K"/>
    <s v="A000007620"/>
    <n v="360"/>
    <n v="1"/>
  </r>
  <r>
    <x v="1"/>
    <n v="1"/>
    <s v="A0"/>
    <x v="0"/>
    <s v="Ron"/>
    <s v=""/>
    <s v="O"/>
    <s v="F"/>
    <s v="R"/>
    <s v="A000094526"/>
    <n v="3"/>
    <s v="V007763"/>
    <s v="Stokes Equipment Company"/>
    <s v="FM00999"/>
    <d v="2017-05-03T00:00:00"/>
    <s v="(2) LOGOS, INSTALLATION, ETC."/>
    <n v="1"/>
    <n v="1"/>
    <n v="0"/>
    <n v="0"/>
    <n v="0"/>
    <n v="7764.75"/>
    <s v="K"/>
    <s v="AF00006069"/>
    <n v="932"/>
    <n v="3"/>
  </r>
  <r>
    <x v="1"/>
    <n v="0"/>
    <s v="A0"/>
    <x v="0"/>
    <s v="Ron"/>
    <s v=""/>
    <s v="O"/>
    <s v="O"/>
    <s v="R"/>
    <s v="A000094526"/>
    <n v="4"/>
    <s v="V007763"/>
    <s v="Stokes Equipment Company"/>
    <s v="FM00999"/>
    <d v="2017-05-03T00:00:00"/>
    <s v="ADDITIONAL INSTALLATION WORK"/>
    <n v="1"/>
    <n v="0"/>
    <n v="0"/>
    <n v="0"/>
    <n v="0"/>
    <n v="15749.25"/>
    <s v="K"/>
    <s v="AF00006069"/>
    <n v="932"/>
    <n v="7"/>
  </r>
  <r>
    <x v="1"/>
    <n v="1"/>
    <s v="A0"/>
    <x v="1"/>
    <s v="Linda"/>
    <s v=""/>
    <s v="O"/>
    <s v="O"/>
    <s v="R"/>
    <s v="A000094763"/>
    <n v="2"/>
    <s v="V008954"/>
    <s v="MCRAE INTEGRATION, LTD"/>
    <s v="NULL"/>
    <d v="2017-05-25T00:00:00"/>
    <s v="Additional work as follows:"/>
    <n v="15109.95"/>
    <n v="3027.01"/>
    <n v="0"/>
    <n v="3027.01"/>
    <n v="0"/>
    <n v="1"/>
    <s v="K"/>
    <s v="A000007604"/>
    <n v="273"/>
    <n v="2"/>
  </r>
  <r>
    <x v="1"/>
    <n v="0"/>
    <s v="A0"/>
    <x v="1"/>
    <s v="Linda"/>
    <s v=""/>
    <s v="O"/>
    <s v="O"/>
    <s v="R"/>
    <s v="A000094763"/>
    <n v="3"/>
    <s v="V008954"/>
    <s v="MCRAE INTEGRATION, LTD"/>
    <s v="NULL"/>
    <d v="2017-05-25T00:00:00"/>
    <s v="HMI for Proof Room PLC"/>
    <n v="4587.0600000000004"/>
    <n v="0"/>
    <n v="0"/>
    <n v="0"/>
    <n v="0"/>
    <n v="1"/>
    <s v="K"/>
    <s v="A000007604"/>
    <n v="273"/>
    <n v="3"/>
  </r>
  <r>
    <x v="1"/>
    <n v="0"/>
    <s v="A0"/>
    <x v="1"/>
    <s v="Linda"/>
    <s v=""/>
    <s v="O"/>
    <s v="O"/>
    <s v="R"/>
    <s v="A000094763"/>
    <n v="4"/>
    <s v="V008954"/>
    <s v="MCRAE INTEGRATION, LTD"/>
    <s v="NULL"/>
    <d v="2017-05-25T00:00:00"/>
    <s v="Two weeks Additional Support"/>
    <n v="11100"/>
    <n v="0"/>
    <n v="0"/>
    <n v="0"/>
    <n v="0"/>
    <n v="1"/>
    <s v="K"/>
    <s v="A000007604"/>
    <n v="273"/>
    <n v="4"/>
  </r>
  <r>
    <x v="1"/>
    <n v="1"/>
    <s v="A0"/>
    <x v="1"/>
    <s v="Linda"/>
    <s v=""/>
    <s v="O"/>
    <s v="F"/>
    <s v="R"/>
    <s v="A000094856"/>
    <n v="3"/>
    <s v="V007863"/>
    <s v="AGV Electronics AB"/>
    <s v="NULL"/>
    <d v="2017-06-05T00:00:00"/>
    <s v="UK0456-9010-R-ASSY"/>
    <n v="1"/>
    <n v="1"/>
    <n v="0"/>
    <n v="2"/>
    <n v="1"/>
    <n v="900"/>
    <s v="I"/>
    <s v="NULL"/>
    <n v="0"/>
    <n v="0"/>
  </r>
  <r>
    <x v="1"/>
    <n v="1"/>
    <s v="A0"/>
    <x v="3"/>
    <s v="Bonnie"/>
    <s v=""/>
    <s v="O"/>
    <s v="F"/>
    <s v="R"/>
    <s v="A000094899"/>
    <n v="1"/>
    <s v="V001686"/>
    <s v="Fastenal"/>
    <s v="FM00999"/>
    <d v="2017-06-09T00:00:00"/>
    <s v="0126-769-010"/>
    <n v="120"/>
    <n v="120"/>
    <n v="0"/>
    <n v="0"/>
    <n v="0"/>
    <n v="0.42559999999999998"/>
    <s v="I"/>
    <s v="NULL"/>
    <n v="0"/>
    <n v="0"/>
  </r>
  <r>
    <x v="1"/>
    <n v="0"/>
    <s v="A0"/>
    <x v="3"/>
    <s v="Bonnie"/>
    <s v=""/>
    <s v="O"/>
    <s v="F"/>
    <s v="R"/>
    <s v="A000094899"/>
    <n v="2"/>
    <s v="V001686"/>
    <s v="Fastenal"/>
    <s v="FM00999"/>
    <d v="2017-06-09T00:00:00"/>
    <s v="0126-913-077"/>
    <n v="20"/>
    <n v="20"/>
    <n v="0"/>
    <n v="0"/>
    <n v="0"/>
    <n v="0.504"/>
    <s v="I"/>
    <s v="NULL"/>
    <n v="0"/>
    <n v="0"/>
  </r>
  <r>
    <x v="1"/>
    <n v="1"/>
    <s v="A0"/>
    <x v="1"/>
    <s v="Linda"/>
    <s v=""/>
    <s v="O"/>
    <s v="F"/>
    <s v="R"/>
    <s v="A000094998"/>
    <n v="1"/>
    <s v="V008536"/>
    <s v="Chettleburgh &amp; Assoc., Inc."/>
    <s v="Jobsite"/>
    <d v="2017-06-15T00:00:00"/>
    <s v="Labor for Target Survey"/>
    <n v="1800"/>
    <n v="1800"/>
    <n v="0"/>
    <n v="0"/>
    <n v="0"/>
    <n v="1"/>
    <s v="K"/>
    <s v="A000007605"/>
    <n v="110"/>
    <n v="1"/>
  </r>
  <r>
    <x v="1"/>
    <n v="1"/>
    <s v="A0"/>
    <x v="0"/>
    <s v="Ron"/>
    <s v=""/>
    <s v="O"/>
    <s v="O"/>
    <s v="R"/>
    <s v="A000095055"/>
    <n v="3"/>
    <s v="V004141"/>
    <s v="Sick, Inc."/>
    <s v="FM00999"/>
    <d v="2017-06-21T00:00:00"/>
    <s v="3116-200-412"/>
    <n v="14"/>
    <n v="0"/>
    <n v="0"/>
    <n v="14"/>
    <n v="14"/>
    <n v="64.8"/>
    <s v="I"/>
    <s v="NULL"/>
    <n v="0"/>
    <n v="0"/>
  </r>
  <r>
    <x v="1"/>
    <n v="0"/>
    <s v="A0"/>
    <x v="0"/>
    <s v="Ron"/>
    <s v=""/>
    <s v="O"/>
    <s v="O"/>
    <s v="R"/>
    <s v="A000095055"/>
    <n v="4"/>
    <s v="V004141"/>
    <s v="Sick, Inc."/>
    <s v="FM00999"/>
    <d v="2017-06-21T00:00:00"/>
    <s v="3116-200-413"/>
    <n v="13"/>
    <n v="0"/>
    <n v="0"/>
    <n v="13"/>
    <n v="13"/>
    <n v="90.6"/>
    <s v="I"/>
    <s v="NULL"/>
    <n v="0"/>
    <n v="0"/>
  </r>
  <r>
    <x v="1"/>
    <n v="1"/>
    <s v="A0"/>
    <x v="1"/>
    <s v="Linda"/>
    <s v=""/>
    <s v="O"/>
    <s v="F"/>
    <s v="R"/>
    <s v="A000095089"/>
    <n v="1"/>
    <s v="V001690"/>
    <s v="Laurelind Corp"/>
    <s v="NULL"/>
    <d v="2017-06-23T00:00:00"/>
    <s v="0139-802-036"/>
    <n v="67"/>
    <n v="67"/>
    <n v="0"/>
    <n v="60"/>
    <n v="0"/>
    <n v="2"/>
    <s v="K"/>
    <s v="A000007608"/>
    <n v="360"/>
    <n v="87"/>
  </r>
  <r>
    <x v="1"/>
    <n v="0"/>
    <s v="A0"/>
    <x v="1"/>
    <s v="Linda"/>
    <s v=""/>
    <s v="O"/>
    <s v="F"/>
    <s v="R"/>
    <s v="A000095089"/>
    <n v="2"/>
    <s v="V001690"/>
    <s v="Laurelind Corp"/>
    <s v="NULL"/>
    <d v="2017-06-23T00:00:00"/>
    <s v="0139-802-037"/>
    <n v="62"/>
    <n v="62"/>
    <n v="0"/>
    <n v="60"/>
    <n v="0"/>
    <n v="2.83"/>
    <s v="K"/>
    <s v="A000007608"/>
    <n v="360"/>
    <n v="88"/>
  </r>
  <r>
    <x v="1"/>
    <n v="1"/>
    <s v="A0"/>
    <x v="3"/>
    <s v="Bonnie"/>
    <s v=""/>
    <s v="O"/>
    <s v="O"/>
    <s v="R"/>
    <s v="A000095195"/>
    <n v="4"/>
    <s v="V009000"/>
    <s v="D.M.U. ENTERPRISES, INC"/>
    <s v="NULL"/>
    <d v="2017-07-07T00:00:00"/>
    <s v="ITEM OF MATERIAL &amp; LABOR"/>
    <n v="1"/>
    <n v="0"/>
    <n v="0"/>
    <n v="0"/>
    <n v="0"/>
    <n v="6580"/>
    <s v="K"/>
    <s v="AF00006069"/>
    <n v="932"/>
    <n v="8"/>
  </r>
  <r>
    <x v="1"/>
    <n v="1"/>
    <s v="A0"/>
    <x v="1"/>
    <s v="Linda"/>
    <s v=""/>
    <s v="O"/>
    <s v="O"/>
    <s v="R"/>
    <s v="A000095385"/>
    <n v="1"/>
    <s v="V008950"/>
    <s v="TRI-MACH GROUP INC"/>
    <s v="NULL"/>
    <d v="2017-07-28T00:00:00"/>
    <s v="Fabrication of Storage Racks"/>
    <n v="275550.5"/>
    <n v="228150"/>
    <n v="0"/>
    <n v="228150"/>
    <n v="0"/>
    <n v="1"/>
    <s v="K"/>
    <s v="A000007604"/>
    <n v="271"/>
    <n v="1"/>
  </r>
  <r>
    <x v="1"/>
    <n v="1"/>
    <s v="A0"/>
    <x v="1"/>
    <s v="Linda"/>
    <s v="Prj Error"/>
    <s v="O"/>
    <s v="O"/>
    <s v="R"/>
    <s v="A000095498"/>
    <n v="1"/>
    <s v="V003729"/>
    <s v="SAI Global, Inc."/>
    <s v="FM00999"/>
    <d v="2017-08-09T00:00:00"/>
    <s v="Recertification and"/>
    <n v="16120.81"/>
    <n v="9153.73"/>
    <n v="0"/>
    <n v="9153.73"/>
    <n v="0"/>
    <n v="1"/>
    <s v="K"/>
    <s v="A000006926"/>
    <n v="370"/>
    <n v="31"/>
  </r>
  <r>
    <x v="1"/>
    <n v="1"/>
    <s v="A0"/>
    <x v="0"/>
    <s v="Ron"/>
    <s v=""/>
    <s v="O"/>
    <s v="O"/>
    <s v="R"/>
    <s v="A000095599"/>
    <n v="1"/>
    <s v="V009005"/>
    <s v="CONELEC OF FLORIDA LLC"/>
    <s v="FM00999"/>
    <d v="2017-08-18T00:00:00"/>
    <s v="PROTOTYPE 3112-190 DISPLAY"/>
    <n v="1"/>
    <n v="0"/>
    <n v="0"/>
    <n v="0"/>
    <n v="0"/>
    <n v="2000"/>
    <s v="NULL"/>
    <s v="NULL"/>
    <n v="0"/>
    <n v="0"/>
  </r>
  <r>
    <x v="1"/>
    <n v="1"/>
    <s v="A0"/>
    <x v="1"/>
    <s v="Linda"/>
    <s v=""/>
    <s v="O"/>
    <s v="F"/>
    <s v="R"/>
    <s v="A000095637"/>
    <n v="2"/>
    <s v="V000307"/>
    <s v="Allied Electronics, Inc."/>
    <s v="NULL"/>
    <d v="2017-08-24T00:00:00"/>
    <s v="3110-003-200"/>
    <n v="50"/>
    <n v="50"/>
    <n v="0"/>
    <n v="89"/>
    <n v="39"/>
    <n v="10.77"/>
    <s v="I"/>
    <s v="NULL"/>
    <n v="0"/>
    <n v="0"/>
  </r>
  <r>
    <x v="1"/>
    <n v="1"/>
    <s v="A0"/>
    <x v="2"/>
    <s v="Greg"/>
    <s v=""/>
    <s v="O"/>
    <s v="O"/>
    <s v="R"/>
    <s v="A000095642"/>
    <n v="1"/>
    <s v="V008160"/>
    <s v="Automated Conveying Systems Inc."/>
    <s v="FM00999"/>
    <d v="2017-08-24T00:00:00"/>
    <s v="A7608-1011"/>
    <n v="22"/>
    <n v="21.6"/>
    <n v="0"/>
    <n v="21.6"/>
    <n v="0"/>
    <n v="22900"/>
    <s v="K"/>
    <s v="A000007608"/>
    <n v="360"/>
    <n v="162"/>
  </r>
  <r>
    <x v="1"/>
    <n v="0"/>
    <s v="A0"/>
    <x v="2"/>
    <s v="Greg"/>
    <s v=""/>
    <s v="O"/>
    <s v="F"/>
    <s v="R"/>
    <s v="A000095642"/>
    <n v="3"/>
    <s v="V008160"/>
    <s v="Automated Conveying Systems Inc."/>
    <s v="FM00999"/>
    <d v="2017-08-24T00:00:00"/>
    <s v="Modification to P.O. # A94423"/>
    <n v="3"/>
    <n v="3"/>
    <n v="0"/>
    <n v="2.1255600000000001"/>
    <n v="0"/>
    <n v="960"/>
    <s v="K"/>
    <s v="A000007608"/>
    <n v="360"/>
    <n v="164"/>
  </r>
  <r>
    <x v="1"/>
    <n v="1"/>
    <s v="A0"/>
    <x v="2"/>
    <s v="Greg"/>
    <s v=""/>
    <s v="O"/>
    <s v="F"/>
    <s v="R"/>
    <s v="A000095643"/>
    <n v="1"/>
    <s v="V008977"/>
    <s v="PACO SPIRALIFT INC"/>
    <s v="FM00999"/>
    <d v="2017-08-24T00:00:00"/>
    <s v="A7608-1101"/>
    <n v="4"/>
    <n v="4"/>
    <n v="0"/>
    <n v="3.9767489999999999"/>
    <n v="0"/>
    <n v="38700"/>
    <s v="K"/>
    <s v="A000007608"/>
    <n v="360"/>
    <n v="165"/>
  </r>
  <r>
    <x v="1"/>
    <n v="1"/>
    <s v="A0"/>
    <x v="0"/>
    <s v="Ron"/>
    <s v=""/>
    <s v="O"/>
    <s v="O"/>
    <s v="R"/>
    <s v="A000095693"/>
    <n v="3"/>
    <s v="V004141"/>
    <s v="Sick, Inc."/>
    <s v="FM00999"/>
    <d v="2017-08-30T00:00:00"/>
    <s v="3116-200-412"/>
    <n v="12"/>
    <n v="0"/>
    <n v="0"/>
    <n v="12"/>
    <n v="12"/>
    <n v="64.8"/>
    <s v="I"/>
    <s v="NULL"/>
    <n v="0"/>
    <n v="0"/>
  </r>
  <r>
    <x v="1"/>
    <n v="0"/>
    <s v="A0"/>
    <x v="0"/>
    <s v="Ron"/>
    <s v=""/>
    <s v="O"/>
    <s v="O"/>
    <s v="R"/>
    <s v="A000095693"/>
    <n v="4"/>
    <s v="V004141"/>
    <s v="Sick, Inc."/>
    <s v="FM00999"/>
    <d v="2017-08-30T00:00:00"/>
    <s v="3116-200-413"/>
    <n v="12"/>
    <n v="0"/>
    <n v="0"/>
    <n v="12"/>
    <n v="12"/>
    <n v="90.6"/>
    <s v="I"/>
    <s v="NULL"/>
    <n v="0"/>
    <n v="0"/>
  </r>
  <r>
    <x v="1"/>
    <n v="1"/>
    <s v="A0"/>
    <x v="0"/>
    <s v="Ron"/>
    <s v=""/>
    <s v="O"/>
    <s v="O"/>
    <s v="R"/>
    <s v="A000095757"/>
    <n v="1"/>
    <s v="V007908"/>
    <s v="John Bean Technologies Ltd. (UK)"/>
    <s v="Jobsite"/>
    <d v="2017-09-06T00:00:00"/>
    <s v="ON-SITE SUPPORT AT ERFURT"/>
    <n v="12000"/>
    <n v="0"/>
    <n v="0"/>
    <n v="0"/>
    <n v="0"/>
    <n v="1"/>
    <s v="K"/>
    <s v="WE00007542"/>
    <n v="970"/>
    <n v="19"/>
  </r>
  <r>
    <x v="1"/>
    <n v="1"/>
    <s v="A0"/>
    <x v="0"/>
    <s v="Ron"/>
    <s v=""/>
    <s v="O"/>
    <s v="O"/>
    <s v="R"/>
    <s v="A000095832"/>
    <n v="8"/>
    <s v="V004141"/>
    <s v="Sick, Inc."/>
    <s v="NULL"/>
    <d v="2017-09-11T00:00:00"/>
    <s v="3116-200-412"/>
    <n v="4"/>
    <n v="2"/>
    <n v="0"/>
    <n v="4"/>
    <n v="2"/>
    <n v="64.8"/>
    <s v="I"/>
    <s v="NULL"/>
    <n v="0"/>
    <n v="0"/>
  </r>
  <r>
    <x v="1"/>
    <n v="0"/>
    <s v="A0"/>
    <x v="0"/>
    <s v="Ron"/>
    <s v=""/>
    <s v="O"/>
    <s v="O"/>
    <s v="R"/>
    <s v="A000095832"/>
    <n v="9"/>
    <s v="V004141"/>
    <s v="Sick, Inc."/>
    <s v="NULL"/>
    <d v="2017-09-11T00:00:00"/>
    <s v="3116-200-413"/>
    <n v="4"/>
    <n v="1"/>
    <n v="0"/>
    <n v="4"/>
    <n v="3"/>
    <n v="90.6"/>
    <s v="I"/>
    <s v="NULL"/>
    <n v="0"/>
    <n v="0"/>
  </r>
  <r>
    <x v="1"/>
    <n v="1"/>
    <s v="A0"/>
    <x v="0"/>
    <s v="Ron"/>
    <s v=""/>
    <s v="O"/>
    <s v="O"/>
    <s v="R"/>
    <s v="A000095887"/>
    <n v="1"/>
    <s v="V000949"/>
    <s v="CEM Ltd"/>
    <s v="FM00999"/>
    <d v="2017-09-14T00:00:00"/>
    <s v="3160-3000-A"/>
    <n v="100"/>
    <n v="0"/>
    <n v="0"/>
    <n v="0"/>
    <n v="0"/>
    <n v="585"/>
    <s v="I"/>
    <s v="NULL"/>
    <n v="0"/>
    <n v="0"/>
  </r>
  <r>
    <x v="1"/>
    <n v="1"/>
    <s v="A0"/>
    <x v="1"/>
    <s v="Linda"/>
    <s v=""/>
    <s v="O"/>
    <s v="O"/>
    <s v="R"/>
    <s v="A000095930"/>
    <n v="1"/>
    <s v="V009013"/>
    <s v="DBA, ECCELLENT SOLUTIONS"/>
    <s v="FM00999"/>
    <d v="2017-09-20T00:00:00"/>
    <s v="Annual Windchill Support"/>
    <n v="50000"/>
    <n v="40000"/>
    <n v="0"/>
    <n v="35000"/>
    <n v="0"/>
    <n v="1"/>
    <s v="NULL"/>
    <s v="NULL"/>
    <n v="0"/>
    <n v="0"/>
  </r>
  <r>
    <x v="1"/>
    <n v="1"/>
    <s v="A0"/>
    <x v="1"/>
    <s v="Linda"/>
    <s v=""/>
    <s v="O"/>
    <s v="O"/>
    <s v="R"/>
    <s v="A000095976"/>
    <n v="2"/>
    <s v="V008998"/>
    <s v="PRISM SYSTEMS, INC"/>
    <s v="Jobsite"/>
    <d v="2017-09-25T00:00:00"/>
    <s v="WLAN Validation"/>
    <n v="4580"/>
    <n v="0"/>
    <n v="0"/>
    <n v="0"/>
    <n v="0"/>
    <n v="1"/>
    <s v="K"/>
    <s v="A000007604"/>
    <n v="272"/>
    <n v="2"/>
  </r>
  <r>
    <x v="1"/>
    <n v="1"/>
    <s v="A0"/>
    <x v="1"/>
    <s v="Linda"/>
    <s v=""/>
    <s v="O"/>
    <s v="F"/>
    <s v="R"/>
    <s v="A000096017"/>
    <n v="1"/>
    <s v="V003970"/>
    <s v="Rumsey Electric Company, Inc."/>
    <s v="NULL"/>
    <d v="2017-09-28T00:00:00"/>
    <s v="3117-090-025"/>
    <n v="5"/>
    <n v="5"/>
    <n v="0"/>
    <n v="3"/>
    <n v="0"/>
    <n v="42.82"/>
    <s v="I"/>
    <s v="NULL"/>
    <n v="0"/>
    <n v="0"/>
  </r>
  <r>
    <x v="1"/>
    <n v="1"/>
    <s v="A0"/>
    <x v="1"/>
    <s v="Linda"/>
    <s v="Prj Error"/>
    <s v="O"/>
    <s v="O"/>
    <s v="R"/>
    <s v="A000096121"/>
    <n v="1"/>
    <s v="V008671"/>
    <s v="ENV SERVICES, INC"/>
    <s v="FM00999"/>
    <d v="2017-10-05T00:00:00"/>
    <s v="CALIBRATION SERVICES"/>
    <n v="1760"/>
    <n v="635"/>
    <n v="0"/>
    <n v="635"/>
    <n v="0"/>
    <n v="1"/>
    <s v="K"/>
    <s v="A000006926"/>
    <n v="370"/>
    <n v="32"/>
  </r>
  <r>
    <x v="1"/>
    <n v="1"/>
    <s v="A0"/>
    <x v="2"/>
    <s v="Greg"/>
    <s v=""/>
    <s v="O"/>
    <s v="F"/>
    <s v="R"/>
    <s v="A000096131"/>
    <n v="1"/>
    <s v="V002726"/>
    <s v="Little Round Industries, LLC"/>
    <s v="NULL"/>
    <d v="2017-10-06T00:00:00"/>
    <s v="A7606-5034"/>
    <n v="20"/>
    <n v="20"/>
    <n v="0"/>
    <n v="0"/>
    <n v="0"/>
    <n v="12"/>
    <s v="K"/>
    <s v="A000007550"/>
    <n v="360"/>
    <n v="95"/>
  </r>
  <r>
    <x v="1"/>
    <n v="1"/>
    <s v="A0"/>
    <x v="0"/>
    <s v="Ron"/>
    <s v=""/>
    <s v="O"/>
    <s v="O"/>
    <s v="R"/>
    <s v="A000096178"/>
    <n v="1"/>
    <s v="V008319"/>
    <s v="Eurotech Inc"/>
    <s v="FM00999"/>
    <d v="2017-10-11T00:00:00"/>
    <s v="3160-3015-A"/>
    <n v="250"/>
    <n v="245"/>
    <n v="0"/>
    <n v="250"/>
    <n v="250"/>
    <n v="371"/>
    <s v="I"/>
    <s v="NULL"/>
    <n v="0"/>
    <n v="0"/>
  </r>
  <r>
    <x v="1"/>
    <n v="0"/>
    <s v="A0"/>
    <x v="0"/>
    <s v="Ron"/>
    <s v=""/>
    <s v="O"/>
    <s v="O"/>
    <s v="R"/>
    <s v="A000096178"/>
    <n v="2"/>
    <s v="V008319"/>
    <s v="Eurotech Inc"/>
    <s v="FM00999"/>
    <d v="2017-10-11T00:00:00"/>
    <s v="3160-3015-A"/>
    <n v="250"/>
    <n v="0"/>
    <n v="0"/>
    <n v="0"/>
    <n v="0"/>
    <n v="371"/>
    <s v="I"/>
    <s v="NULL"/>
    <n v="0"/>
    <n v="0"/>
  </r>
  <r>
    <x v="1"/>
    <n v="0"/>
    <s v="A0"/>
    <x v="0"/>
    <s v="Ron"/>
    <s v=""/>
    <s v="O"/>
    <s v="O"/>
    <s v="R"/>
    <s v="A000096178"/>
    <n v="3"/>
    <s v="V008319"/>
    <s v="Eurotech Inc"/>
    <s v="FM00999"/>
    <d v="2017-10-11T00:00:00"/>
    <s v="3160-3039"/>
    <n v="299"/>
    <n v="239"/>
    <n v="0"/>
    <n v="239"/>
    <n v="0"/>
    <n v="716"/>
    <s v="I"/>
    <s v="NULL"/>
    <n v="0"/>
    <n v="0"/>
  </r>
  <r>
    <x v="1"/>
    <n v="0"/>
    <s v="A0"/>
    <x v="0"/>
    <s v="Ron"/>
    <s v=""/>
    <s v="O"/>
    <s v="O"/>
    <s v="R"/>
    <s v="A000096178"/>
    <n v="4"/>
    <s v="V008319"/>
    <s v="Eurotech Inc"/>
    <s v="FM00999"/>
    <d v="2017-10-11T00:00:00"/>
    <s v="3160-3039"/>
    <n v="250"/>
    <n v="0"/>
    <n v="0"/>
    <n v="0"/>
    <n v="0"/>
    <n v="716"/>
    <s v="I"/>
    <s v="NULL"/>
    <n v="0"/>
    <n v="0"/>
  </r>
  <r>
    <x v="1"/>
    <n v="1"/>
    <s v="A0"/>
    <x v="1"/>
    <s v="Linda"/>
    <s v=""/>
    <s v="O"/>
    <s v="F"/>
    <s v="R"/>
    <s v="A000096207"/>
    <n v="1"/>
    <s v="V003793"/>
    <s v="Rapid Industries Inc"/>
    <s v="NULL"/>
    <d v="2017-10-16T00:00:00"/>
    <s v="0225-072-001"/>
    <n v="4"/>
    <n v="4"/>
    <n v="0"/>
    <n v="0"/>
    <n v="0"/>
    <n v="15"/>
    <s v="I"/>
    <s v="NULL"/>
    <n v="0"/>
    <n v="0"/>
  </r>
  <r>
    <x v="1"/>
    <n v="1"/>
    <s v="A0"/>
    <x v="2"/>
    <s v="Greg"/>
    <s v=""/>
    <s v="O"/>
    <s v="F"/>
    <s v="R"/>
    <s v="A000096282"/>
    <n v="1"/>
    <s v="V003222"/>
    <s v="NCC Automated Systems"/>
    <s v="NULL"/>
    <d v="2017-10-20T00:00:00"/>
    <s v="A7306-1120"/>
    <n v="1"/>
    <n v="1"/>
    <n v="0"/>
    <n v="0"/>
    <n v="0"/>
    <n v="17178"/>
    <s v="I"/>
    <s v="NULL"/>
    <n v="0"/>
    <n v="0"/>
  </r>
  <r>
    <x v="1"/>
    <n v="1"/>
    <s v="A0"/>
    <x v="1"/>
    <s v="Linda"/>
    <s v=""/>
    <s v="O"/>
    <s v="O"/>
    <s v="R"/>
    <s v="A000096466"/>
    <n v="1"/>
    <s v="V008106"/>
    <s v="Belimed, Inc."/>
    <s v="Jobsite"/>
    <d v="2017-11-09T00:00:00"/>
    <s v="Item of Preventive Maintenance"/>
    <n v="58750"/>
    <n v="44062.5"/>
    <n v="0"/>
    <n v="44062.5"/>
    <n v="0"/>
    <n v="1"/>
    <s v="K"/>
    <s v="A0S0002868"/>
    <n v="811"/>
    <n v="1"/>
  </r>
  <r>
    <x v="1"/>
    <n v="1"/>
    <s v="A0"/>
    <x v="3"/>
    <s v="Bonnie"/>
    <s v=""/>
    <s v="O"/>
    <s v="O"/>
    <s v="R"/>
    <s v="A000096508"/>
    <n v="2"/>
    <s v="V000352"/>
    <s v="Unique American Aluminum Extrusion LLC"/>
    <s v="NULL"/>
    <d v="2017-11-14T00:00:00"/>
    <s v="3208-012-C-ASSY"/>
    <n v="1000"/>
    <n v="658"/>
    <n v="0"/>
    <n v="658"/>
    <n v="0"/>
    <n v="6.08"/>
    <s v="I"/>
    <s v="NULL"/>
    <n v="0"/>
    <n v="0"/>
  </r>
  <r>
    <x v="1"/>
    <n v="1"/>
    <s v="A0"/>
    <x v="0"/>
    <s v="Ron"/>
    <s v=""/>
    <s v="O"/>
    <s v="F"/>
    <s v="R"/>
    <s v="A000096540"/>
    <n v="4"/>
    <s v="V001569"/>
    <s v="Electro-Soft Inc"/>
    <s v="FM00999"/>
    <d v="2017-11-17T00:00:00"/>
    <s v="3142-4720"/>
    <n v="70"/>
    <n v="70"/>
    <n v="0"/>
    <n v="65"/>
    <n v="0"/>
    <n v="330.1"/>
    <s v="I"/>
    <s v="NULL"/>
    <n v="0"/>
    <n v="0"/>
  </r>
  <r>
    <x v="1"/>
    <n v="1"/>
    <s v="A0"/>
    <x v="2"/>
    <s v="Greg"/>
    <s v=""/>
    <s v="O"/>
    <s v="F"/>
    <s v="R"/>
    <s v="A000096730"/>
    <n v="2"/>
    <s v="V008311"/>
    <s v="B&amp;B Attachments Ltd."/>
    <s v="NULL"/>
    <d v="2017-12-11T00:00:00"/>
    <s v="UK1147-1190"/>
    <n v="7"/>
    <n v="7"/>
    <n v="0"/>
    <n v="5"/>
    <n v="0"/>
    <n v="3080"/>
    <s v="I"/>
    <s v="NULL"/>
    <n v="0"/>
    <n v="0"/>
  </r>
  <r>
    <x v="1"/>
    <n v="1"/>
    <s v="A0"/>
    <x v="0"/>
    <s v="Ron"/>
    <s v=""/>
    <s v="O"/>
    <s v="O"/>
    <s v="R"/>
    <s v="A000096764"/>
    <n v="2"/>
    <s v="V009016"/>
    <s v="JACO DISPLAY SOLUTIONS LLC"/>
    <s v="NULL"/>
    <d v="2017-12-13T00:00:00"/>
    <s v="3112-190"/>
    <n v="120"/>
    <n v="118"/>
    <n v="0"/>
    <n v="118"/>
    <n v="0"/>
    <n v="490.67"/>
    <s v="I"/>
    <s v="NULL"/>
    <n v="0"/>
    <n v="0"/>
  </r>
  <r>
    <x v="1"/>
    <n v="1"/>
    <s v="A0"/>
    <x v="0"/>
    <s v="Ron"/>
    <s v=""/>
    <s v="O"/>
    <s v="O"/>
    <s v="R"/>
    <s v="A000096803"/>
    <n v="4"/>
    <s v="V001569"/>
    <s v="Electro-Soft Inc"/>
    <s v="FM00999"/>
    <d v="2017-12-19T00:00:00"/>
    <s v="3122-132-ASSY"/>
    <n v="2"/>
    <n v="0"/>
    <n v="0"/>
    <n v="0"/>
    <n v="0"/>
    <n v="16.3"/>
    <s v="I"/>
    <s v="NULL"/>
    <n v="0"/>
    <n v="0"/>
  </r>
  <r>
    <x v="2"/>
    <n v="1"/>
    <s v="A0"/>
    <x v="2"/>
    <s v="Greg"/>
    <s v=""/>
    <s v="O"/>
    <s v="O"/>
    <s v="R"/>
    <s v="A000096870"/>
    <n v="1"/>
    <s v="V008160"/>
    <s v="Automated Conveying Systems Inc."/>
    <s v="NULL"/>
    <d v="2018-01-05T00:00:00"/>
    <s v="A7608-1011-101"/>
    <n v="16"/>
    <n v="0"/>
    <n v="0"/>
    <n v="0"/>
    <n v="0"/>
    <n v="170"/>
    <s v="I"/>
    <s v="NULL"/>
    <n v="0"/>
    <n v="0"/>
  </r>
  <r>
    <x v="2"/>
    <n v="0"/>
    <s v="A0"/>
    <x v="2"/>
    <s v="Greg"/>
    <s v=""/>
    <s v="O"/>
    <s v="O"/>
    <s v="R"/>
    <s v="A000096870"/>
    <n v="2"/>
    <s v="V008160"/>
    <s v="Automated Conveying Systems Inc."/>
    <s v="NULL"/>
    <d v="2018-01-05T00:00:00"/>
    <s v="A7608-1011-102"/>
    <n v="8"/>
    <n v="0"/>
    <n v="0"/>
    <n v="0"/>
    <n v="0"/>
    <n v="175"/>
    <s v="I"/>
    <s v="NULL"/>
    <n v="0"/>
    <n v="0"/>
  </r>
  <r>
    <x v="2"/>
    <n v="0"/>
    <s v="A0"/>
    <x v="2"/>
    <s v="Greg"/>
    <s v=""/>
    <s v="O"/>
    <s v="O"/>
    <s v="R"/>
    <s v="A000096870"/>
    <n v="3"/>
    <s v="V008160"/>
    <s v="Automated Conveying Systems Inc."/>
    <s v="NULL"/>
    <d v="2018-01-05T00:00:00"/>
    <s v="A7608-1011-103"/>
    <n v="2"/>
    <n v="0"/>
    <n v="0"/>
    <n v="0"/>
    <n v="0"/>
    <n v="1100"/>
    <s v="I"/>
    <s v="NULL"/>
    <n v="0"/>
    <n v="0"/>
  </r>
  <r>
    <x v="2"/>
    <n v="0"/>
    <s v="A0"/>
    <x v="2"/>
    <s v="Greg"/>
    <s v=""/>
    <s v="O"/>
    <s v="O"/>
    <s v="R"/>
    <s v="A000096870"/>
    <n v="4"/>
    <s v="V008160"/>
    <s v="Automated Conveying Systems Inc."/>
    <s v="NULL"/>
    <d v="2018-01-05T00:00:00"/>
    <s v="A7608-1011-104"/>
    <n v="2"/>
    <n v="0"/>
    <n v="0"/>
    <n v="0"/>
    <n v="0"/>
    <n v="600"/>
    <s v="I"/>
    <s v="NULL"/>
    <n v="0"/>
    <n v="0"/>
  </r>
  <r>
    <x v="2"/>
    <n v="1"/>
    <s v="A0"/>
    <x v="1"/>
    <s v="Linda"/>
    <s v=""/>
    <s v="O"/>
    <s v="F"/>
    <s v="R"/>
    <s v="A000096889"/>
    <n v="1"/>
    <s v="V008568"/>
    <s v="KVH Industries"/>
    <s v="NULL"/>
    <d v="2018-01-08T00:00:00"/>
    <s v="3155-030-001-R-ASSY"/>
    <n v="1"/>
    <n v="1"/>
    <n v="0"/>
    <n v="0"/>
    <n v="0"/>
    <n v="550"/>
    <s v="I"/>
    <s v="NULL"/>
    <n v="0"/>
    <n v="0"/>
  </r>
  <r>
    <x v="2"/>
    <n v="1"/>
    <s v="A0"/>
    <x v="0"/>
    <s v="Ron"/>
    <s v=""/>
    <s v="O"/>
    <s v="O"/>
    <s v="R"/>
    <s v="A000096943"/>
    <n v="2"/>
    <s v="V001569"/>
    <s v="Electro-Soft Inc"/>
    <s v="FM00999"/>
    <d v="2018-01-12T00:00:00"/>
    <s v="3142-937-B-ASSY"/>
    <n v="4"/>
    <n v="0"/>
    <n v="0"/>
    <n v="0"/>
    <n v="0"/>
    <n v="13.65"/>
    <s v="I"/>
    <s v="NULL"/>
    <n v="0"/>
    <n v="0"/>
  </r>
  <r>
    <x v="2"/>
    <n v="1"/>
    <s v="A0"/>
    <x v="0"/>
    <s v="Ron"/>
    <s v=""/>
    <s v="O"/>
    <s v="F"/>
    <s v="R"/>
    <s v="A000096952"/>
    <n v="1"/>
    <s v="V008528"/>
    <s v="ASI Technologies, Inc."/>
    <s v="FM00999"/>
    <d v="2018-01-15T00:00:00"/>
    <s v="3022-006-140"/>
    <n v="10"/>
    <n v="10"/>
    <n v="0"/>
    <n v="0"/>
    <n v="0"/>
    <n v="3910.25"/>
    <s v="I"/>
    <s v="NULL"/>
    <n v="0"/>
    <n v="0"/>
  </r>
  <r>
    <x v="2"/>
    <n v="0"/>
    <s v="A0"/>
    <x v="0"/>
    <s v="Ron"/>
    <s v=""/>
    <s v="O"/>
    <s v="O"/>
    <s v="R"/>
    <s v="A000096952"/>
    <n v="2"/>
    <s v="V008528"/>
    <s v="ASI Technologies, Inc."/>
    <s v="FM00999"/>
    <d v="2018-01-15T00:00:00"/>
    <s v="3022-400-006"/>
    <n v="10"/>
    <n v="0"/>
    <n v="0"/>
    <n v="0"/>
    <n v="0"/>
    <n v="1339.68"/>
    <s v="I"/>
    <s v="NULL"/>
    <n v="0"/>
    <n v="0"/>
  </r>
  <r>
    <x v="2"/>
    <n v="1"/>
    <s v="A0"/>
    <x v="1"/>
    <s v="Linda"/>
    <s v=""/>
    <s v="O"/>
    <s v="F"/>
    <s v="R"/>
    <s v="A000096988"/>
    <n v="2"/>
    <s v="V001502"/>
    <s v="East Penn Manufacturing Co Inc"/>
    <s v="Jobsite"/>
    <d v="2018-01-16T00:00:00"/>
    <s v="3211-303"/>
    <n v="1"/>
    <n v="1"/>
    <n v="0"/>
    <n v="0.94"/>
    <n v="0"/>
    <n v="2291"/>
    <s v="K"/>
    <s v="a000007607"/>
    <n v="270"/>
    <n v="9"/>
  </r>
  <r>
    <x v="2"/>
    <n v="1"/>
    <s v="A0"/>
    <x v="1"/>
    <s v="Linda"/>
    <s v=""/>
    <s v="O"/>
    <s v="O"/>
    <s v="R"/>
    <s v="A000097001"/>
    <n v="1"/>
    <s v="V004364"/>
    <s v="Superior Tire &amp; Ruber Corp"/>
    <s v="NULL"/>
    <d v="2018-01-17T00:00:00"/>
    <s v="A7311-2076"/>
    <n v="28"/>
    <n v="27"/>
    <n v="0"/>
    <n v="25"/>
    <n v="0"/>
    <n v="256.06"/>
    <s v="I"/>
    <s v="NULL"/>
    <n v="0"/>
    <n v="0"/>
  </r>
  <r>
    <x v="2"/>
    <n v="1"/>
    <s v="A0"/>
    <x v="1"/>
    <s v="Linda"/>
    <s v=""/>
    <s v="O"/>
    <s v="O"/>
    <s v="R"/>
    <s v="A000097047"/>
    <n v="1"/>
    <s v="V004552"/>
    <s v="Thyssenkrupp Elevator Corp"/>
    <s v="Jobsite"/>
    <d v="2018-01-23T00:00:00"/>
    <s v="Item of Maintenance"/>
    <n v="147184.49"/>
    <n v="98122.96"/>
    <n v="0"/>
    <n v="98122.96"/>
    <n v="0"/>
    <n v="1"/>
    <s v="K"/>
    <s v="A0S0002868"/>
    <n v="821"/>
    <n v="1"/>
  </r>
  <r>
    <x v="2"/>
    <n v="1"/>
    <s v="A0"/>
    <x v="1"/>
    <s v="Linda"/>
    <s v=""/>
    <s v="O"/>
    <s v="O"/>
    <s v="R"/>
    <s v="A000097116"/>
    <n v="1"/>
    <s v="V008151"/>
    <s v="Knight Electric, Inc"/>
    <s v="Jobsite"/>
    <d v="2018-01-26T00:00:00"/>
    <s v="Install I/O Panels, Photo-Eyes"/>
    <n v="15182"/>
    <n v="14422.9"/>
    <n v="0"/>
    <n v="14422.9"/>
    <n v="0"/>
    <n v="1"/>
    <s v="K"/>
    <s v="A0S0002882"/>
    <n v="801"/>
    <n v="4"/>
  </r>
  <r>
    <x v="2"/>
    <n v="1"/>
    <s v="A0"/>
    <x v="1"/>
    <s v="Linda"/>
    <s v=""/>
    <s v="O"/>
    <s v="F"/>
    <s v="R"/>
    <s v="A000097188"/>
    <n v="1"/>
    <s v="V008707"/>
    <s v="STS Operating Inc"/>
    <s v="NULL"/>
    <d v="2018-02-05T00:00:00"/>
    <s v="3032-093"/>
    <n v="5"/>
    <n v="5"/>
    <n v="0"/>
    <n v="0"/>
    <n v="0"/>
    <n v="509.06"/>
    <s v="I"/>
    <s v="NULL"/>
    <n v="0"/>
    <n v="0"/>
  </r>
  <r>
    <x v="2"/>
    <n v="1"/>
    <s v="A0"/>
    <x v="0"/>
    <s v="Ron"/>
    <s v=""/>
    <s v="O"/>
    <s v="O"/>
    <s v="R"/>
    <s v="A000097206"/>
    <n v="1"/>
    <s v="V004141"/>
    <s v="Sick, Inc."/>
    <s v="FM00999"/>
    <d v="2018-02-06T00:00:00"/>
    <s v="3116-200-241-R-ASSY"/>
    <n v="1"/>
    <n v="0"/>
    <n v="0"/>
    <n v="0"/>
    <n v="0"/>
    <n v="1904"/>
    <s v="I"/>
    <s v="NULL"/>
    <n v="0"/>
    <n v="0"/>
  </r>
  <r>
    <x v="2"/>
    <n v="1"/>
    <s v="A0"/>
    <x v="0"/>
    <s v="Ron"/>
    <s v=""/>
    <s v="O"/>
    <s v="F"/>
    <s v="R"/>
    <s v="A000097256"/>
    <n v="1"/>
    <s v="V004141"/>
    <s v="Sick, Inc."/>
    <s v="NULL"/>
    <d v="2018-02-13T00:00:00"/>
    <s v="3090-007-008"/>
    <n v="7"/>
    <n v="7"/>
    <n v="0"/>
    <n v="0"/>
    <n v="0"/>
    <n v="100.8"/>
    <s v="I"/>
    <s v="NULL"/>
    <n v="0"/>
    <n v="0"/>
  </r>
  <r>
    <x v="2"/>
    <n v="0"/>
    <s v="A0"/>
    <x v="0"/>
    <s v="Ron"/>
    <s v=""/>
    <s v="O"/>
    <s v="F"/>
    <s v="R"/>
    <s v="A000097256"/>
    <n v="2"/>
    <s v="V004141"/>
    <s v="Sick, Inc."/>
    <s v="NULL"/>
    <d v="2018-02-13T00:00:00"/>
    <s v="3111-200-106"/>
    <n v="7"/>
    <n v="7"/>
    <n v="0"/>
    <n v="0"/>
    <n v="0"/>
    <n v="326.39999999999998"/>
    <s v="I"/>
    <s v="NULL"/>
    <n v="0"/>
    <n v="0"/>
  </r>
  <r>
    <x v="2"/>
    <n v="0"/>
    <s v="A0"/>
    <x v="0"/>
    <s v="Ron"/>
    <s v=""/>
    <s v="O"/>
    <s v="F"/>
    <s v="R"/>
    <s v="A000097256"/>
    <n v="3"/>
    <s v="V004141"/>
    <s v="Sick, Inc."/>
    <s v="NULL"/>
    <d v="2018-02-13T00:00:00"/>
    <s v="3111-200-107"/>
    <n v="7"/>
    <n v="7"/>
    <n v="0"/>
    <n v="0"/>
    <n v="0"/>
    <n v="31.2"/>
    <s v="I"/>
    <s v="NULL"/>
    <n v="0"/>
    <n v="0"/>
  </r>
  <r>
    <x v="2"/>
    <n v="0"/>
    <s v="A0"/>
    <x v="0"/>
    <s v="Ron"/>
    <s v=""/>
    <s v="O"/>
    <s v="F"/>
    <s v="R"/>
    <s v="A000097256"/>
    <n v="4"/>
    <s v="V004141"/>
    <s v="Sick, Inc."/>
    <s v="NULL"/>
    <d v="2018-02-13T00:00:00"/>
    <s v="3111-200-109"/>
    <n v="7"/>
    <n v="7"/>
    <n v="0"/>
    <n v="0"/>
    <n v="0"/>
    <n v="291.60000000000002"/>
    <s v="I"/>
    <s v="NULL"/>
    <n v="0"/>
    <n v="0"/>
  </r>
  <r>
    <x v="2"/>
    <n v="0"/>
    <s v="A0"/>
    <x v="0"/>
    <s v="Ron"/>
    <s v=""/>
    <s v="O"/>
    <s v="F"/>
    <s v="R"/>
    <s v="A000097256"/>
    <n v="5"/>
    <s v="V004141"/>
    <s v="Sick, Inc."/>
    <s v="NULL"/>
    <d v="2018-02-13T00:00:00"/>
    <s v="3112-301-097"/>
    <n v="7"/>
    <n v="7"/>
    <n v="0"/>
    <n v="0"/>
    <n v="0"/>
    <n v="371.16"/>
    <s v="I"/>
    <s v="NULL"/>
    <n v="0"/>
    <n v="0"/>
  </r>
  <r>
    <x v="2"/>
    <n v="0"/>
    <s v="A0"/>
    <x v="0"/>
    <s v="Ron"/>
    <s v=""/>
    <s v="O"/>
    <s v="F"/>
    <s v="R"/>
    <s v="A000097256"/>
    <n v="7"/>
    <s v="V004141"/>
    <s v="Sick, Inc."/>
    <s v="NULL"/>
    <d v="2018-02-13T00:00:00"/>
    <s v="3112-302-152"/>
    <n v="12"/>
    <n v="12"/>
    <n v="0"/>
    <n v="0"/>
    <n v="0"/>
    <n v="349.2"/>
    <s v="I"/>
    <s v="NULL"/>
    <n v="0"/>
    <n v="0"/>
  </r>
  <r>
    <x v="2"/>
    <n v="0"/>
    <s v="A0"/>
    <x v="0"/>
    <s v="Ron"/>
    <s v=""/>
    <s v="O"/>
    <s v="F"/>
    <s v="R"/>
    <s v="A000097256"/>
    <n v="8"/>
    <s v="V004141"/>
    <s v="Sick, Inc."/>
    <s v="NULL"/>
    <d v="2018-02-13T00:00:00"/>
    <s v="3116-200-241"/>
    <n v="3"/>
    <n v="3"/>
    <n v="0"/>
    <n v="0"/>
    <n v="0"/>
    <n v="2287.6799999999998"/>
    <s v="I"/>
    <s v="NULL"/>
    <n v="0"/>
    <n v="0"/>
  </r>
  <r>
    <x v="2"/>
    <n v="0"/>
    <s v="A0"/>
    <x v="0"/>
    <s v="Ron"/>
    <s v=""/>
    <s v="O"/>
    <s v="F"/>
    <s v="R"/>
    <s v="A000097256"/>
    <n v="9"/>
    <s v="V004141"/>
    <s v="Sick, Inc."/>
    <s v="NULL"/>
    <d v="2018-02-13T00:00:00"/>
    <s v="3116-200-271"/>
    <n v="21"/>
    <n v="21"/>
    <n v="0"/>
    <n v="0"/>
    <n v="0"/>
    <n v="2118"/>
    <s v="I"/>
    <s v="NULL"/>
    <n v="0"/>
    <n v="0"/>
  </r>
  <r>
    <x v="2"/>
    <n v="0"/>
    <s v="A0"/>
    <x v="0"/>
    <s v="Ron"/>
    <s v=""/>
    <s v="O"/>
    <s v="F"/>
    <s v="R"/>
    <s v="A000097256"/>
    <n v="10"/>
    <s v="V004141"/>
    <s v="Sick, Inc."/>
    <s v="NULL"/>
    <d v="2018-02-13T00:00:00"/>
    <s v="3116-200-272"/>
    <n v="25"/>
    <n v="25"/>
    <n v="0"/>
    <n v="0"/>
    <n v="0"/>
    <n v="99.97"/>
    <s v="I"/>
    <s v="NULL"/>
    <n v="0"/>
    <n v="0"/>
  </r>
  <r>
    <x v="2"/>
    <n v="0"/>
    <s v="A0"/>
    <x v="0"/>
    <s v="Ron"/>
    <s v=""/>
    <s v="O"/>
    <s v="F"/>
    <s v="R"/>
    <s v="A000097256"/>
    <n v="11"/>
    <s v="V004141"/>
    <s v="Sick, Inc."/>
    <s v="NULL"/>
    <d v="2018-02-13T00:00:00"/>
    <s v="3116-200-276"/>
    <n v="14"/>
    <n v="14"/>
    <n v="0"/>
    <n v="0"/>
    <n v="0"/>
    <n v="228"/>
    <s v="I"/>
    <s v="NULL"/>
    <n v="0"/>
    <n v="0"/>
  </r>
  <r>
    <x v="2"/>
    <n v="0"/>
    <s v="A0"/>
    <x v="0"/>
    <s v="Ron"/>
    <s v=""/>
    <s v="O"/>
    <s v="F"/>
    <s v="R"/>
    <s v="A000097256"/>
    <n v="12"/>
    <s v="V004141"/>
    <s v="Sick, Inc."/>
    <s v="NULL"/>
    <d v="2018-02-13T00:00:00"/>
    <s v="3116-200-404"/>
    <n v="14"/>
    <n v="14"/>
    <n v="0"/>
    <n v="0"/>
    <n v="0"/>
    <n v="1650"/>
    <s v="I"/>
    <s v="NULL"/>
    <n v="0"/>
    <n v="0"/>
  </r>
  <r>
    <x v="2"/>
    <n v="0"/>
    <s v="A0"/>
    <x v="0"/>
    <s v="Ron"/>
    <s v=""/>
    <s v="O"/>
    <s v="F"/>
    <s v="R"/>
    <s v="A000097256"/>
    <n v="13"/>
    <s v="V004141"/>
    <s v="Sick, Inc."/>
    <s v="NULL"/>
    <d v="2018-02-13T00:00:00"/>
    <s v="UK0511-1251"/>
    <n v="14"/>
    <n v="14"/>
    <n v="0"/>
    <n v="0"/>
    <n v="0"/>
    <n v="218"/>
    <s v="I"/>
    <s v="NULL"/>
    <n v="0"/>
    <n v="0"/>
  </r>
  <r>
    <x v="2"/>
    <n v="1"/>
    <s v="A0"/>
    <x v="1"/>
    <s v="Linda"/>
    <s v=""/>
    <s v="O"/>
    <s v="F"/>
    <s v="R"/>
    <s v="A000097318"/>
    <n v="1"/>
    <s v="V008918"/>
    <s v="HOWLAND TECHNOLOGY, INC"/>
    <s v="NULL"/>
    <d v="2018-02-16T00:00:00"/>
    <s v="NV1308-1105"/>
    <n v="9"/>
    <n v="9"/>
    <n v="0"/>
    <n v="0"/>
    <n v="0"/>
    <n v="984.4"/>
    <s v="I"/>
    <s v="NULL"/>
    <n v="0"/>
    <n v="0"/>
  </r>
  <r>
    <x v="2"/>
    <n v="1"/>
    <s v="A0"/>
    <x v="1"/>
    <s v="Linda"/>
    <s v=""/>
    <s v="O"/>
    <s v="F"/>
    <s v="R"/>
    <s v="A000097376"/>
    <n v="8"/>
    <s v="V001058"/>
    <s v="Colonial Elec Supply Co Inc"/>
    <s v="NULL"/>
    <d v="2018-02-21T00:00:00"/>
    <s v="3116-305-001"/>
    <n v="1"/>
    <n v="1"/>
    <n v="0"/>
    <n v="0"/>
    <n v="0"/>
    <n v="30.7"/>
    <s v="I"/>
    <s v="NULL"/>
    <n v="0"/>
    <n v="0"/>
  </r>
  <r>
    <x v="2"/>
    <n v="1"/>
    <s v="A0"/>
    <x v="1"/>
    <s v="Linda"/>
    <s v=""/>
    <s v="O"/>
    <s v="O"/>
    <s v="R"/>
    <s v="A000097433"/>
    <n v="1"/>
    <s v="V008854"/>
    <s v="BONFIGLIOLI USA INC."/>
    <s v="NULL"/>
    <d v="2018-02-26T00:00:00"/>
    <s v="3022-006-156"/>
    <n v="8"/>
    <n v="0"/>
    <n v="0"/>
    <n v="0"/>
    <n v="0"/>
    <n v="1972.95"/>
    <s v="I"/>
    <s v="NULL"/>
    <n v="0"/>
    <n v="0"/>
  </r>
  <r>
    <x v="2"/>
    <n v="1"/>
    <s v="A0"/>
    <x v="0"/>
    <s v="Ron"/>
    <s v=""/>
    <s v="O"/>
    <s v="O"/>
    <s v="R"/>
    <s v="A000097437"/>
    <n v="1"/>
    <s v="V008721"/>
    <s v="Borghi Assali Srl"/>
    <s v="NULL"/>
    <d v="2018-02-26T00:00:00"/>
    <s v="3020-001-101"/>
    <n v="4"/>
    <n v="2"/>
    <n v="0"/>
    <n v="2"/>
    <n v="0"/>
    <n v="4532"/>
    <s v="I"/>
    <s v="NULL"/>
    <n v="0"/>
    <n v="0"/>
  </r>
  <r>
    <x v="2"/>
    <n v="1"/>
    <s v="A0"/>
    <x v="0"/>
    <s v="Ron"/>
    <s v=""/>
    <s v="O"/>
    <s v="F"/>
    <s v="R"/>
    <s v="A000097454"/>
    <n v="1"/>
    <s v="V007927"/>
    <s v="Rader Vogel GMBH &amp; Co"/>
    <s v="NULL"/>
    <d v="2018-02-27T00:00:00"/>
    <s v="3011-115"/>
    <n v="2"/>
    <n v="2"/>
    <n v="0"/>
    <n v="0"/>
    <n v="0"/>
    <n v="370"/>
    <s v="I"/>
    <s v="NULL"/>
    <n v="0"/>
    <n v="0"/>
  </r>
  <r>
    <x v="2"/>
    <n v="0"/>
    <s v="A0"/>
    <x v="0"/>
    <s v="Ron"/>
    <s v=""/>
    <s v="O"/>
    <s v="O"/>
    <s v="R"/>
    <s v="A000097454"/>
    <n v="2"/>
    <s v="V007927"/>
    <s v="Rader Vogel GMBH &amp; Co"/>
    <s v="NULL"/>
    <d v="2018-02-27T00:00:00"/>
    <s v="A7531-5100"/>
    <n v="50"/>
    <n v="0"/>
    <n v="0"/>
    <n v="0"/>
    <n v="0"/>
    <n v="130.699997"/>
    <s v="I"/>
    <s v="NULL"/>
    <n v="0"/>
    <n v="0"/>
  </r>
  <r>
    <x v="2"/>
    <n v="1"/>
    <s v="A0"/>
    <x v="2"/>
    <s v="Greg"/>
    <s v=""/>
    <s v="O"/>
    <s v="O"/>
    <s v="R"/>
    <s v="A000097456"/>
    <n v="1"/>
    <s v="V008311"/>
    <s v="B&amp;B Attachments Ltd."/>
    <s v="NULL"/>
    <d v="2018-02-27T00:00:00"/>
    <s v="AR2415-1100"/>
    <n v="4"/>
    <n v="0"/>
    <n v="0"/>
    <n v="0"/>
    <n v="0"/>
    <n v="8825"/>
    <s v="I"/>
    <s v="NULL"/>
    <n v="0"/>
    <n v="0"/>
  </r>
  <r>
    <x v="2"/>
    <n v="1"/>
    <s v="A0"/>
    <x v="1"/>
    <s v="Linda"/>
    <s v=""/>
    <s v="O"/>
    <s v="O"/>
    <s v="R"/>
    <s v="A000097510"/>
    <n v="1"/>
    <s v="V008707"/>
    <s v="STS Operating Inc"/>
    <s v="NULL"/>
    <d v="2018-03-08T00:00:00"/>
    <s v="3032-092-002"/>
    <n v="10"/>
    <n v="5"/>
    <n v="0"/>
    <n v="5"/>
    <n v="0"/>
    <n v="257.73"/>
    <s v="I"/>
    <s v="NULL"/>
    <n v="0"/>
    <n v="0"/>
  </r>
  <r>
    <x v="2"/>
    <n v="0"/>
    <s v="A0"/>
    <x v="1"/>
    <s v="Linda"/>
    <s v=""/>
    <s v="O"/>
    <s v="F"/>
    <s v="R"/>
    <s v="A000097510"/>
    <n v="2"/>
    <s v="V008707"/>
    <s v="STS Operating Inc"/>
    <s v="NULL"/>
    <d v="2018-03-08T00:00:00"/>
    <s v="3032-093"/>
    <n v="5"/>
    <n v="5"/>
    <n v="0"/>
    <n v="0"/>
    <n v="0"/>
    <n v="509.06"/>
    <s v="I"/>
    <s v="NULL"/>
    <n v="0"/>
    <n v="0"/>
  </r>
  <r>
    <x v="2"/>
    <n v="1"/>
    <s v="A0"/>
    <x v="1"/>
    <s v="Linda"/>
    <s v=""/>
    <s v="O"/>
    <s v="F"/>
    <s v="R"/>
    <s v="A000097513"/>
    <n v="4"/>
    <s v="V003266"/>
    <s v="NEWARK CORPORATION"/>
    <s v="NULL"/>
    <d v="2018-03-08T00:00:00"/>
    <s v="3117-010-101"/>
    <n v="50"/>
    <n v="50"/>
    <n v="0"/>
    <n v="1"/>
    <n v="1"/>
    <n v="0.35799999999999998"/>
    <s v="I"/>
    <s v="NULL"/>
    <n v="0"/>
    <n v="0"/>
  </r>
  <r>
    <x v="2"/>
    <n v="1"/>
    <s v="A0"/>
    <x v="3"/>
    <s v="Bonnie"/>
    <s v=""/>
    <s v="O"/>
    <s v="F"/>
    <s v="R"/>
    <s v="A000097530"/>
    <n v="2"/>
    <s v="V008893"/>
    <s v="Guidance Automation Ltd."/>
    <s v="FM00999"/>
    <d v="2018-03-12T00:00:00"/>
    <s v="UK0483-4040-R-ASSY"/>
    <n v="2"/>
    <n v="2"/>
    <n v="0"/>
    <n v="1"/>
    <n v="0"/>
    <n v="992"/>
    <s v="I"/>
    <s v="NULL"/>
    <n v="0"/>
    <n v="0"/>
  </r>
  <r>
    <x v="2"/>
    <n v="1"/>
    <s v="A0"/>
    <x v="1"/>
    <s v="Linda"/>
    <s v=""/>
    <s v="O"/>
    <s v="F"/>
    <s v="R"/>
    <s v="A000097535"/>
    <n v="1"/>
    <s v="V008794"/>
    <s v="Navitec Systems OY"/>
    <s v="NULL"/>
    <d v="2018-03-12T00:00:00"/>
    <s v="3112-188"/>
    <n v="1"/>
    <n v="1"/>
    <n v="0"/>
    <n v="0"/>
    <n v="0"/>
    <n v="2250"/>
    <s v="I"/>
    <s v="NULL"/>
    <n v="0"/>
    <n v="0"/>
  </r>
  <r>
    <x v="2"/>
    <n v="1"/>
    <s v="A0"/>
    <x v="2"/>
    <s v="Greg"/>
    <s v=""/>
    <s v="O"/>
    <s v="F"/>
    <s v="R"/>
    <s v="A000097548"/>
    <n v="8"/>
    <s v="V002569"/>
    <s v="K-Fab Inc"/>
    <s v="NULL"/>
    <d v="2018-03-14T00:00:00"/>
    <s v="4000-5232"/>
    <n v="6"/>
    <n v="6"/>
    <n v="0"/>
    <n v="0"/>
    <n v="0"/>
    <n v="56"/>
    <s v="I"/>
    <s v="NULL"/>
    <n v="0"/>
    <n v="0"/>
  </r>
  <r>
    <x v="2"/>
    <n v="1"/>
    <s v="A0"/>
    <x v="3"/>
    <s v="Bonnie"/>
    <s v=""/>
    <s v="O"/>
    <s v="F"/>
    <s v="R"/>
    <s v="A000097580"/>
    <n v="1"/>
    <s v="V002726"/>
    <s v="Little Round Industries, LLC"/>
    <s v="FM00999"/>
    <d v="2018-03-16T00:00:00"/>
    <s v="4000-0348"/>
    <n v="20"/>
    <n v="20"/>
    <n v="0"/>
    <n v="0"/>
    <n v="0"/>
    <n v="25"/>
    <s v="I"/>
    <s v="NULL"/>
    <n v="0"/>
    <n v="0"/>
  </r>
  <r>
    <x v="2"/>
    <n v="0"/>
    <s v="A0"/>
    <x v="3"/>
    <s v="Bonnie"/>
    <s v=""/>
    <s v="O"/>
    <s v="F"/>
    <s v="R"/>
    <s v="A000097580"/>
    <n v="2"/>
    <s v="V002726"/>
    <s v="Little Round Industries, LLC"/>
    <s v="FM00999"/>
    <d v="2018-03-16T00:00:00"/>
    <s v="4000-1512"/>
    <n v="6"/>
    <n v="6"/>
    <n v="0"/>
    <n v="0"/>
    <n v="0"/>
    <n v="20"/>
    <s v="I"/>
    <s v="NULL"/>
    <n v="0"/>
    <n v="0"/>
  </r>
  <r>
    <x v="2"/>
    <n v="0"/>
    <s v="A0"/>
    <x v="3"/>
    <s v="Bonnie"/>
    <s v=""/>
    <s v="O"/>
    <s v="O"/>
    <s v="R"/>
    <s v="A000097580"/>
    <n v="3"/>
    <s v="V002726"/>
    <s v="Little Round Industries, LLC"/>
    <s v="FM00999"/>
    <d v="2018-03-16T00:00:00"/>
    <s v="4000-2515"/>
    <n v="3"/>
    <n v="0"/>
    <n v="0"/>
    <n v="0"/>
    <n v="0"/>
    <n v="200"/>
    <s v="I"/>
    <s v="NULL"/>
    <n v="0"/>
    <n v="0"/>
  </r>
  <r>
    <x v="2"/>
    <n v="0"/>
    <s v="A0"/>
    <x v="3"/>
    <s v="Bonnie"/>
    <s v=""/>
    <s v="O"/>
    <s v="F"/>
    <s v="R"/>
    <s v="A000097580"/>
    <n v="4"/>
    <s v="V002726"/>
    <s v="Little Round Industries, LLC"/>
    <s v="FM00999"/>
    <d v="2018-03-16T00:00:00"/>
    <s v="4000-5002"/>
    <n v="13"/>
    <n v="13"/>
    <n v="0"/>
    <n v="0"/>
    <n v="0"/>
    <n v="3"/>
    <s v="I"/>
    <s v="NULL"/>
    <n v="0"/>
    <n v="0"/>
  </r>
  <r>
    <x v="2"/>
    <n v="0"/>
    <s v="A0"/>
    <x v="3"/>
    <s v="Bonnie"/>
    <s v=""/>
    <s v="O"/>
    <s v="F"/>
    <s v="R"/>
    <s v="A000097580"/>
    <n v="5"/>
    <s v="V002726"/>
    <s v="Little Round Industries, LLC"/>
    <s v="FM00999"/>
    <d v="2018-03-16T00:00:00"/>
    <s v="4000-5005"/>
    <n v="20"/>
    <n v="20"/>
    <n v="0"/>
    <n v="0"/>
    <n v="0"/>
    <n v="9.5"/>
    <s v="I"/>
    <s v="NULL"/>
    <n v="0"/>
    <n v="0"/>
  </r>
  <r>
    <x v="2"/>
    <n v="0"/>
    <s v="A0"/>
    <x v="3"/>
    <s v="Bonnie"/>
    <s v=""/>
    <s v="O"/>
    <s v="F"/>
    <s v="R"/>
    <s v="A000097580"/>
    <n v="6"/>
    <s v="V002726"/>
    <s v="Little Round Industries, LLC"/>
    <s v="FM00999"/>
    <d v="2018-03-16T00:00:00"/>
    <s v="4000-5006"/>
    <n v="5"/>
    <n v="5"/>
    <n v="0"/>
    <n v="0"/>
    <n v="0"/>
    <n v="10"/>
    <s v="I"/>
    <s v="NULL"/>
    <n v="0"/>
    <n v="0"/>
  </r>
  <r>
    <x v="2"/>
    <n v="0"/>
    <s v="A0"/>
    <x v="3"/>
    <s v="Bonnie"/>
    <s v=""/>
    <s v="O"/>
    <s v="F"/>
    <s v="R"/>
    <s v="A000097580"/>
    <n v="7"/>
    <s v="V002726"/>
    <s v="Little Round Industries, LLC"/>
    <s v="FM00999"/>
    <d v="2018-03-16T00:00:00"/>
    <s v="4000-5106"/>
    <n v="5"/>
    <n v="5"/>
    <n v="0"/>
    <n v="0"/>
    <n v="0"/>
    <n v="36"/>
    <s v="I"/>
    <s v="NULL"/>
    <n v="0"/>
    <n v="0"/>
  </r>
  <r>
    <x v="2"/>
    <n v="0"/>
    <s v="A0"/>
    <x v="3"/>
    <s v="Bonnie"/>
    <s v=""/>
    <s v="O"/>
    <s v="F"/>
    <s v="R"/>
    <s v="A000097580"/>
    <n v="8"/>
    <s v="V002726"/>
    <s v="Little Round Industries, LLC"/>
    <s v="FM00999"/>
    <d v="2018-03-16T00:00:00"/>
    <s v="4000-5216"/>
    <n v="3"/>
    <n v="3"/>
    <n v="0"/>
    <n v="0"/>
    <n v="0"/>
    <n v="45"/>
    <s v="I"/>
    <s v="NULL"/>
    <n v="0"/>
    <n v="0"/>
  </r>
  <r>
    <x v="2"/>
    <n v="0"/>
    <s v="A0"/>
    <x v="3"/>
    <s v="Bonnie"/>
    <s v=""/>
    <s v="O"/>
    <s v="F"/>
    <s v="R"/>
    <s v="A000097580"/>
    <n v="9"/>
    <s v="V002726"/>
    <s v="Little Round Industries, LLC"/>
    <s v="FM00999"/>
    <d v="2018-03-16T00:00:00"/>
    <s v="4000-5218"/>
    <n v="3"/>
    <n v="3"/>
    <n v="0"/>
    <n v="0"/>
    <n v="0"/>
    <n v="30"/>
    <s v="I"/>
    <s v="NULL"/>
    <n v="0"/>
    <n v="0"/>
  </r>
  <r>
    <x v="2"/>
    <n v="0"/>
    <s v="A0"/>
    <x v="3"/>
    <s v="Bonnie"/>
    <s v=""/>
    <s v="O"/>
    <s v="F"/>
    <s v="R"/>
    <s v="A000097580"/>
    <n v="10"/>
    <s v="V002726"/>
    <s v="Little Round Industries, LLC"/>
    <s v="FM00999"/>
    <d v="2018-03-16T00:00:00"/>
    <s v="4000-5219"/>
    <n v="3"/>
    <n v="3"/>
    <n v="0"/>
    <n v="0"/>
    <n v="0"/>
    <n v="45"/>
    <s v="I"/>
    <s v="NULL"/>
    <n v="0"/>
    <n v="0"/>
  </r>
  <r>
    <x v="2"/>
    <n v="1"/>
    <s v="A0"/>
    <x v="3"/>
    <s v="Bonnie"/>
    <s v=""/>
    <s v="O"/>
    <s v="O"/>
    <s v="R"/>
    <s v="A000097605"/>
    <n v="1"/>
    <s v="V002726"/>
    <s v="Little Round Industries, LLC"/>
    <s v="FM00999"/>
    <d v="2018-03-19T00:00:00"/>
    <s v="4000-9410"/>
    <n v="2"/>
    <n v="0"/>
    <n v="0"/>
    <n v="0"/>
    <n v="0"/>
    <n v="24"/>
    <s v="I"/>
    <s v="NULL"/>
    <n v="0"/>
    <n v="0"/>
  </r>
  <r>
    <x v="2"/>
    <n v="0"/>
    <s v="A0"/>
    <x v="3"/>
    <s v="Bonnie"/>
    <s v=""/>
    <s v="O"/>
    <s v="F"/>
    <s v="R"/>
    <s v="A000097605"/>
    <n v="2"/>
    <s v="V002726"/>
    <s v="Little Round Industries, LLC"/>
    <s v="FM00999"/>
    <d v="2018-03-19T00:00:00"/>
    <s v="4000-9412"/>
    <n v="2"/>
    <n v="2"/>
    <n v="0"/>
    <n v="0"/>
    <n v="0"/>
    <n v="70"/>
    <s v="I"/>
    <s v="NULL"/>
    <n v="0"/>
    <n v="0"/>
  </r>
  <r>
    <x v="2"/>
    <n v="0"/>
    <s v="A0"/>
    <x v="3"/>
    <s v="Bonnie"/>
    <s v=""/>
    <s v="O"/>
    <s v="F"/>
    <s v="R"/>
    <s v="A000097605"/>
    <n v="3"/>
    <s v="V002726"/>
    <s v="Little Round Industries, LLC"/>
    <s v="FM00999"/>
    <d v="2018-03-19T00:00:00"/>
    <s v="4000-9415"/>
    <n v="2"/>
    <n v="2"/>
    <n v="0"/>
    <n v="0"/>
    <n v="0"/>
    <n v="17"/>
    <s v="I"/>
    <s v="NULL"/>
    <n v="0"/>
    <n v="0"/>
  </r>
  <r>
    <x v="2"/>
    <n v="0"/>
    <s v="A0"/>
    <x v="3"/>
    <s v="Bonnie"/>
    <s v=""/>
    <s v="O"/>
    <s v="F"/>
    <s v="R"/>
    <s v="A000097605"/>
    <n v="4"/>
    <s v="V002726"/>
    <s v="Little Round Industries, LLC"/>
    <s v="FM00999"/>
    <d v="2018-03-19T00:00:00"/>
    <s v="A7531-5029"/>
    <n v="2"/>
    <n v="2"/>
    <n v="0"/>
    <n v="0"/>
    <n v="0"/>
    <n v="42"/>
    <s v="I"/>
    <s v="NULL"/>
    <n v="0"/>
    <n v="0"/>
  </r>
  <r>
    <x v="2"/>
    <n v="0"/>
    <s v="A0"/>
    <x v="3"/>
    <s v="Bonnie"/>
    <s v=""/>
    <s v="O"/>
    <s v="F"/>
    <s v="R"/>
    <s v="A000097605"/>
    <n v="5"/>
    <s v="V002726"/>
    <s v="Little Round Industries, LLC"/>
    <s v="FM00999"/>
    <d v="2018-03-19T00:00:00"/>
    <s v="A7531-5070"/>
    <n v="2"/>
    <n v="2"/>
    <n v="0"/>
    <n v="0"/>
    <n v="0"/>
    <n v="42"/>
    <s v="I"/>
    <s v="NULL"/>
    <n v="0"/>
    <n v="0"/>
  </r>
  <r>
    <x v="2"/>
    <n v="0"/>
    <s v="A0"/>
    <x v="3"/>
    <s v="Bonnie"/>
    <s v=""/>
    <s v="O"/>
    <s v="F"/>
    <s v="R"/>
    <s v="A000097605"/>
    <n v="6"/>
    <s v="V002726"/>
    <s v="Little Round Industries, LLC"/>
    <s v="FM00999"/>
    <d v="2018-03-19T00:00:00"/>
    <s v="A7550-5022"/>
    <n v="5"/>
    <n v="5"/>
    <n v="0"/>
    <n v="0"/>
    <n v="0"/>
    <n v="12"/>
    <s v="I"/>
    <s v="NULL"/>
    <n v="0"/>
    <n v="0"/>
  </r>
  <r>
    <x v="2"/>
    <n v="0"/>
    <s v="A0"/>
    <x v="3"/>
    <s v="Bonnie"/>
    <s v=""/>
    <s v="O"/>
    <s v="F"/>
    <s v="R"/>
    <s v="A000097605"/>
    <n v="7"/>
    <s v="V002726"/>
    <s v="Little Round Industries, LLC"/>
    <s v="FM00999"/>
    <d v="2018-03-19T00:00:00"/>
    <s v="A7553-5056"/>
    <n v="3"/>
    <n v="3"/>
    <n v="0"/>
    <n v="0"/>
    <n v="0"/>
    <n v="43"/>
    <s v="I"/>
    <s v="NULL"/>
    <n v="0"/>
    <n v="0"/>
  </r>
  <r>
    <x v="2"/>
    <n v="1"/>
    <s v="A0"/>
    <x v="3"/>
    <s v="Bonnie"/>
    <s v=""/>
    <s v="O"/>
    <s v="F"/>
    <s v="R"/>
    <s v="A000097609"/>
    <n v="1"/>
    <s v="V002726"/>
    <s v="Little Round Industries, LLC"/>
    <s v="FM00999"/>
    <d v="2018-03-19T00:00:00"/>
    <s v="4000-5203"/>
    <n v="4"/>
    <n v="4"/>
    <n v="0"/>
    <n v="0"/>
    <n v="0"/>
    <n v="18"/>
    <s v="I"/>
    <s v="NULL"/>
    <n v="0"/>
    <n v="0"/>
  </r>
  <r>
    <x v="2"/>
    <n v="0"/>
    <s v="A0"/>
    <x v="3"/>
    <s v="Bonnie"/>
    <s v=""/>
    <s v="O"/>
    <s v="F"/>
    <s v="R"/>
    <s v="A000097609"/>
    <n v="2"/>
    <s v="V002726"/>
    <s v="Little Round Industries, LLC"/>
    <s v="FM00999"/>
    <d v="2018-03-19T00:00:00"/>
    <s v="4000-5205"/>
    <n v="7"/>
    <n v="7"/>
    <n v="0"/>
    <n v="0"/>
    <n v="0"/>
    <n v="12"/>
    <s v="I"/>
    <s v="NULL"/>
    <n v="0"/>
    <n v="0"/>
  </r>
  <r>
    <x v="2"/>
    <n v="0"/>
    <s v="A0"/>
    <x v="3"/>
    <s v="Bonnie"/>
    <s v=""/>
    <s v="O"/>
    <s v="F"/>
    <s v="R"/>
    <s v="A000097609"/>
    <n v="3"/>
    <s v="V002726"/>
    <s v="Little Round Industries, LLC"/>
    <s v="FM00999"/>
    <d v="2018-03-19T00:00:00"/>
    <s v="4000-9337"/>
    <n v="2"/>
    <n v="2"/>
    <n v="0"/>
    <n v="0"/>
    <n v="0"/>
    <n v="69"/>
    <s v="I"/>
    <s v="NULL"/>
    <n v="0"/>
    <n v="0"/>
  </r>
  <r>
    <x v="2"/>
    <n v="0"/>
    <s v="A0"/>
    <x v="3"/>
    <s v="Bonnie"/>
    <s v=""/>
    <s v="O"/>
    <s v="F"/>
    <s v="R"/>
    <s v="A000097609"/>
    <n v="4"/>
    <s v="V002726"/>
    <s v="Little Round Industries, LLC"/>
    <s v="FM00999"/>
    <d v="2018-03-19T00:00:00"/>
    <s v="A7507-2110"/>
    <n v="4"/>
    <n v="4"/>
    <n v="0"/>
    <n v="0"/>
    <n v="0"/>
    <n v="18"/>
    <s v="I"/>
    <s v="NULL"/>
    <n v="0"/>
    <n v="0"/>
  </r>
  <r>
    <x v="2"/>
    <n v="0"/>
    <s v="A0"/>
    <x v="3"/>
    <s v="Bonnie"/>
    <s v=""/>
    <s v="O"/>
    <s v="F"/>
    <s v="R"/>
    <s v="A000097609"/>
    <n v="5"/>
    <s v="V002726"/>
    <s v="Little Round Industries, LLC"/>
    <s v="FM00999"/>
    <d v="2018-03-19T00:00:00"/>
    <s v="A7507-2111"/>
    <n v="4"/>
    <n v="4"/>
    <n v="0"/>
    <n v="0"/>
    <n v="0"/>
    <n v="18"/>
    <s v="I"/>
    <s v="NULL"/>
    <n v="0"/>
    <n v="0"/>
  </r>
  <r>
    <x v="2"/>
    <n v="0"/>
    <s v="A0"/>
    <x v="3"/>
    <s v="Bonnie"/>
    <s v=""/>
    <s v="O"/>
    <s v="F"/>
    <s v="R"/>
    <s v="A000097609"/>
    <n v="6"/>
    <s v="V002726"/>
    <s v="Little Round Industries, LLC"/>
    <s v="FM00999"/>
    <d v="2018-03-19T00:00:00"/>
    <s v="A7531-1514"/>
    <n v="38"/>
    <n v="38"/>
    <n v="0"/>
    <n v="0"/>
    <n v="0"/>
    <n v="81"/>
    <s v="I"/>
    <s v="NULL"/>
    <n v="0"/>
    <n v="0"/>
  </r>
  <r>
    <x v="2"/>
    <n v="0"/>
    <s v="A0"/>
    <x v="3"/>
    <s v="Bonnie"/>
    <s v=""/>
    <s v="O"/>
    <s v="F"/>
    <s v="R"/>
    <s v="A000097609"/>
    <n v="8"/>
    <s v="V002726"/>
    <s v="Little Round Industries, LLC"/>
    <s v="FM00999"/>
    <d v="2018-03-19T00:00:00"/>
    <s v="A7531-1516"/>
    <n v="38"/>
    <n v="38"/>
    <n v="0"/>
    <n v="0"/>
    <n v="0"/>
    <n v="4.75"/>
    <s v="I"/>
    <s v="NULL"/>
    <n v="0"/>
    <n v="0"/>
  </r>
  <r>
    <x v="2"/>
    <n v="0"/>
    <s v="A0"/>
    <x v="3"/>
    <s v="Bonnie"/>
    <s v=""/>
    <s v="O"/>
    <s v="F"/>
    <s v="R"/>
    <s v="A000097609"/>
    <n v="9"/>
    <s v="V002726"/>
    <s v="Little Round Industries, LLC"/>
    <s v="FM00999"/>
    <d v="2018-03-19T00:00:00"/>
    <s v="A7531-1517"/>
    <n v="38"/>
    <n v="38"/>
    <n v="0"/>
    <n v="0"/>
    <n v="0"/>
    <n v="5.25"/>
    <s v="I"/>
    <s v="NULL"/>
    <n v="0"/>
    <n v="0"/>
  </r>
  <r>
    <x v="2"/>
    <n v="0"/>
    <s v="A0"/>
    <x v="3"/>
    <s v="Bonnie"/>
    <s v=""/>
    <s v="O"/>
    <s v="F"/>
    <s v="R"/>
    <s v="A000097609"/>
    <n v="10"/>
    <s v="V002726"/>
    <s v="Little Round Industries, LLC"/>
    <s v="FM00999"/>
    <d v="2018-03-19T00:00:00"/>
    <s v="A7531-1518"/>
    <n v="38"/>
    <n v="38"/>
    <n v="0"/>
    <n v="0"/>
    <n v="0"/>
    <n v="7"/>
    <s v="I"/>
    <s v="NULL"/>
    <n v="0"/>
    <n v="0"/>
  </r>
  <r>
    <x v="2"/>
    <n v="0"/>
    <s v="A0"/>
    <x v="3"/>
    <s v="Bonnie"/>
    <s v=""/>
    <s v="O"/>
    <s v="F"/>
    <s v="R"/>
    <s v="A000097609"/>
    <n v="11"/>
    <s v="V002726"/>
    <s v="Little Round Industries, LLC"/>
    <s v="FM00999"/>
    <d v="2018-03-19T00:00:00"/>
    <s v="A7567-2112-01"/>
    <n v="8"/>
    <n v="8"/>
    <n v="0"/>
    <n v="0"/>
    <n v="0"/>
    <n v="16"/>
    <s v="I"/>
    <s v="NULL"/>
    <n v="0"/>
    <n v="0"/>
  </r>
  <r>
    <x v="2"/>
    <n v="1"/>
    <s v="A0"/>
    <x v="3"/>
    <s v="Bonnie"/>
    <s v="Prj Error"/>
    <s v="O"/>
    <s v="F"/>
    <s v="R"/>
    <s v="A000097624"/>
    <n v="1"/>
    <s v="V008671"/>
    <s v="ENV SERVICES, INC"/>
    <s v="FM00999"/>
    <d v="2018-03-20T00:00:00"/>
    <s v="CALIBRATION SERVICES"/>
    <n v="1"/>
    <n v="1"/>
    <n v="0"/>
    <n v="0.46994799999999998"/>
    <n v="0"/>
    <n v="1894"/>
    <s v="K"/>
    <s v="A000006926"/>
    <n v="370"/>
    <n v="33"/>
  </r>
  <r>
    <x v="2"/>
    <n v="1"/>
    <s v="A0"/>
    <x v="1"/>
    <s v="Linda"/>
    <s v=""/>
    <s v="O"/>
    <s v="O"/>
    <s v="R"/>
    <s v="A000097651"/>
    <n v="1"/>
    <s v="V008536"/>
    <s v="Chettleburgh &amp; Assoc., Inc."/>
    <s v="Jobsite"/>
    <d v="2018-03-26T00:00:00"/>
    <s v="Labor"/>
    <n v="7000"/>
    <n v="0"/>
    <n v="0"/>
    <n v="0"/>
    <n v="0"/>
    <n v="1"/>
    <s v="K"/>
    <s v="A000007631"/>
    <n v="200"/>
    <n v="1"/>
  </r>
  <r>
    <x v="2"/>
    <n v="0"/>
    <s v="A0"/>
    <x v="1"/>
    <s v="Linda"/>
    <s v=""/>
    <s v="O"/>
    <s v="O"/>
    <s v="R"/>
    <s v="A000097651"/>
    <n v="2"/>
    <s v="V008536"/>
    <s v="Chettleburgh &amp; Assoc., Inc."/>
    <s v="Jobsite"/>
    <d v="2018-03-26T00:00:00"/>
    <s v="Expenses"/>
    <n v="2300"/>
    <n v="0"/>
    <n v="0"/>
    <n v="0"/>
    <n v="0"/>
    <n v="1"/>
    <s v="K"/>
    <s v="A000007631"/>
    <n v="209"/>
    <n v="1"/>
  </r>
  <r>
    <x v="2"/>
    <n v="1"/>
    <s v="A0"/>
    <x v="0"/>
    <s v="Ron"/>
    <s v=""/>
    <s v="O"/>
    <s v="F"/>
    <s v="R"/>
    <s v="A000097654"/>
    <n v="1"/>
    <s v="V004141"/>
    <s v="Sick, Inc."/>
    <s v="FM00999"/>
    <d v="2018-03-26T00:00:00"/>
    <s v="SICK P/N: 1072806 SENSOR"/>
    <n v="2"/>
    <n v="2"/>
    <n v="0"/>
    <n v="0"/>
    <n v="0"/>
    <n v="29.4"/>
    <s v="K"/>
    <s v="A000007628"/>
    <n v="360"/>
    <n v="29"/>
  </r>
  <r>
    <x v="2"/>
    <n v="1"/>
    <s v="A0"/>
    <x v="1"/>
    <s v="Linda"/>
    <s v="Prj Error"/>
    <s v="O"/>
    <s v="F"/>
    <s v="R"/>
    <s v="A000097656"/>
    <n v="1"/>
    <s v="V001502"/>
    <s v="East Penn Manufacturing Co Inc"/>
    <s v="Jobsite"/>
    <d v="2018-03-26T00:00:00"/>
    <s v="3211-201"/>
    <n v="1"/>
    <n v="1"/>
    <n v="0"/>
    <n v="0"/>
    <n v="0"/>
    <n v="3785"/>
    <s v="K"/>
    <s v="A000007606"/>
    <n v="270"/>
    <n v="2"/>
  </r>
  <r>
    <x v="2"/>
    <n v="0"/>
    <s v="A0"/>
    <x v="1"/>
    <s v="Linda"/>
    <s v="Prj Error"/>
    <s v="O"/>
    <s v="F"/>
    <s v="R"/>
    <s v="A000097656"/>
    <n v="2"/>
    <s v="V001502"/>
    <s v="East Penn Manufacturing Co Inc"/>
    <s v="Jobsite"/>
    <d v="2018-03-26T00:00:00"/>
    <s v="3211-301"/>
    <n v="1"/>
    <n v="1"/>
    <n v="0"/>
    <n v="0"/>
    <n v="0"/>
    <n v="1195"/>
    <s v="K"/>
    <s v="A000007606"/>
    <n v="270"/>
    <n v="3"/>
  </r>
  <r>
    <x v="2"/>
    <n v="0"/>
    <s v="A0"/>
    <x v="1"/>
    <s v="Linda"/>
    <s v="Prj Error"/>
    <s v="O"/>
    <s v="F"/>
    <s v="R"/>
    <s v="A000097656"/>
    <n v="3"/>
    <s v="V001502"/>
    <s v="East Penn Manufacturing Co Inc"/>
    <s v="Jobsite"/>
    <d v="2018-03-26T00:00:00"/>
    <s v="3211-304"/>
    <n v="1"/>
    <n v="1"/>
    <n v="0"/>
    <n v="0"/>
    <n v="0"/>
    <n v="1914"/>
    <s v="K"/>
    <s v="A000007606"/>
    <n v="270"/>
    <n v="4"/>
  </r>
  <r>
    <x v="2"/>
    <n v="1"/>
    <s v="A0"/>
    <x v="1"/>
    <s v="Linda"/>
    <s v=""/>
    <s v="O"/>
    <s v="O"/>
    <s v="R"/>
    <s v="A000097661"/>
    <n v="1"/>
    <s v="V003601"/>
    <s v="RAK INDUSTRIES, INC"/>
    <s v="NULL"/>
    <d v="2018-03-27T00:00:00"/>
    <s v="0228-125-003"/>
    <n v="7"/>
    <n v="0"/>
    <n v="0"/>
    <n v="0"/>
    <n v="0"/>
    <n v="1650"/>
    <s v="I"/>
    <s v="NULL"/>
    <n v="0"/>
    <n v="0"/>
  </r>
  <r>
    <x v="2"/>
    <n v="1"/>
    <s v="A0"/>
    <x v="0"/>
    <s v="Ron"/>
    <s v=""/>
    <s v="O"/>
    <s v="O"/>
    <s v="R"/>
    <s v="A000097669"/>
    <n v="1"/>
    <s v="V007927"/>
    <s v="Rader Vogel GMBH &amp; Co"/>
    <s v="NULL"/>
    <d v="2018-03-28T00:00:00"/>
    <s v="A7531-5100"/>
    <n v="106"/>
    <n v="0"/>
    <n v="0"/>
    <n v="0"/>
    <n v="0"/>
    <n v="110"/>
    <s v="I"/>
    <s v="NULL"/>
    <n v="0"/>
    <n v="0"/>
  </r>
  <r>
    <x v="2"/>
    <n v="1"/>
    <s v="A0"/>
    <x v="0"/>
    <s v="Ron"/>
    <s v=""/>
    <s v="O"/>
    <s v="O"/>
    <s v="R"/>
    <s v="A000097678"/>
    <n v="1"/>
    <s v="V007850"/>
    <s v="Schabmuller"/>
    <s v="NULL"/>
    <d v="2018-03-29T00:00:00"/>
    <s v="3022-006-150"/>
    <n v="16"/>
    <n v="0"/>
    <n v="0"/>
    <n v="0"/>
    <n v="0"/>
    <n v="3503.38"/>
    <s v="I"/>
    <s v="NULL"/>
    <n v="0"/>
    <n v="0"/>
  </r>
  <r>
    <x v="2"/>
    <n v="1"/>
    <s v="A0"/>
    <x v="0"/>
    <s v="Ron"/>
    <s v=""/>
    <s v="O"/>
    <s v="O"/>
    <s v="R"/>
    <s v="A000097682"/>
    <n v="3"/>
    <s v="V001569"/>
    <s v="Electro-Soft Inc"/>
    <s v="FM00999"/>
    <d v="2018-04-02T00:00:00"/>
    <s v="JK7000-1128"/>
    <n v="10"/>
    <n v="5"/>
    <n v="0"/>
    <n v="5"/>
    <n v="0"/>
    <n v="206.75"/>
    <s v="I"/>
    <s v="NULL"/>
    <n v="0"/>
    <n v="0"/>
  </r>
  <r>
    <x v="2"/>
    <n v="1"/>
    <s v="A0"/>
    <x v="0"/>
    <s v="Ron"/>
    <s v=""/>
    <s v="O"/>
    <s v="F"/>
    <s v="R"/>
    <s v="A000097692"/>
    <n v="3"/>
    <s v="V001569"/>
    <s v="Electro-Soft Inc"/>
    <s v="FM00999"/>
    <d v="2018-04-02T00:00:00"/>
    <s v="CA4002-020"/>
    <n v="5"/>
    <n v="5"/>
    <n v="0"/>
    <n v="0"/>
    <n v="0"/>
    <n v="30.3"/>
    <s v="I"/>
    <s v="NULL"/>
    <n v="0"/>
    <n v="0"/>
  </r>
  <r>
    <x v="2"/>
    <n v="0"/>
    <s v="A0"/>
    <x v="0"/>
    <s v="Ron"/>
    <s v=""/>
    <s v="O"/>
    <s v="F"/>
    <s v="R"/>
    <s v="A000097692"/>
    <n v="4"/>
    <s v="V001569"/>
    <s v="Electro-Soft Inc"/>
    <s v="FM00999"/>
    <d v="2018-04-02T00:00:00"/>
    <s v="CA4010-020"/>
    <n v="8"/>
    <n v="8"/>
    <n v="0"/>
    <n v="0"/>
    <n v="0"/>
    <n v="46.6"/>
    <s v="I"/>
    <s v="NULL"/>
    <n v="0"/>
    <n v="0"/>
  </r>
  <r>
    <x v="2"/>
    <n v="1"/>
    <s v="A0"/>
    <x v="1"/>
    <s v="Linda"/>
    <s v=""/>
    <s v="O"/>
    <s v="F"/>
    <s v="R"/>
    <s v="A000097726"/>
    <n v="1"/>
    <s v="V007848"/>
    <s v="Super Bright LEDs, Inc"/>
    <s v="NULL"/>
    <d v="2018-04-04T00:00:00"/>
    <s v="3114-540-102"/>
    <n v="20"/>
    <n v="20"/>
    <n v="0"/>
    <n v="0"/>
    <n v="0"/>
    <n v="6.49"/>
    <s v="I"/>
    <s v="NULL"/>
    <n v="0"/>
    <n v="0"/>
  </r>
  <r>
    <x v="2"/>
    <n v="1"/>
    <s v="A0"/>
    <x v="2"/>
    <s v="Greg"/>
    <s v=""/>
    <s v="O"/>
    <s v="O"/>
    <s v="R"/>
    <s v="A000097727"/>
    <n v="1"/>
    <s v="V008784"/>
    <s v="John Bean Technologies ( Kunshan) Co., LTD"/>
    <s v="NULL"/>
    <d v="2018-04-04T00:00:00"/>
    <s v="A7556-5046"/>
    <n v="7"/>
    <n v="0"/>
    <n v="0"/>
    <n v="0"/>
    <n v="0"/>
    <n v="490"/>
    <s v="I"/>
    <s v="NULL"/>
    <n v="0"/>
    <n v="0"/>
  </r>
  <r>
    <x v="2"/>
    <n v="1"/>
    <s v="A0"/>
    <x v="1"/>
    <s v="Linda"/>
    <s v=""/>
    <s v="O"/>
    <s v="F"/>
    <s v="R"/>
    <s v="A000097742"/>
    <n v="3"/>
    <s v="V000942"/>
    <s v="CDW Direct, LLC"/>
    <s v="NULL"/>
    <d v="2018-04-05T00:00:00"/>
    <s v="3337-000-103"/>
    <n v="9"/>
    <n v="9"/>
    <n v="0"/>
    <n v="0"/>
    <n v="0"/>
    <n v="5.82"/>
    <s v="I"/>
    <s v="NULL"/>
    <n v="0"/>
    <n v="0"/>
  </r>
  <r>
    <x v="2"/>
    <n v="0"/>
    <s v="A0"/>
    <x v="1"/>
    <s v="Linda"/>
    <s v=""/>
    <s v="O"/>
    <s v="F"/>
    <s v="R"/>
    <s v="A000097742"/>
    <n v="4"/>
    <s v="V000942"/>
    <s v="CDW Direct, LLC"/>
    <s v="NULL"/>
    <d v="2018-04-05T00:00:00"/>
    <s v="3337-000-106"/>
    <n v="5"/>
    <n v="5"/>
    <n v="0"/>
    <n v="0"/>
    <n v="0"/>
    <n v="6.3"/>
    <s v="I"/>
    <s v="NULL"/>
    <n v="0"/>
    <n v="0"/>
  </r>
  <r>
    <x v="2"/>
    <n v="1"/>
    <s v="A0"/>
    <x v="1"/>
    <s v="Linda"/>
    <s v=""/>
    <s v="O"/>
    <s v="O"/>
    <s v="R"/>
    <s v="A000097754"/>
    <n v="3"/>
    <s v="V008762"/>
    <s v="Ecotec Ltd., LLC"/>
    <s v="FM00999"/>
    <d v="2018-04-09T00:00:00"/>
    <s v="Restocking Fee"/>
    <n v="1"/>
    <n v="0"/>
    <n v="0"/>
    <n v="0"/>
    <n v="0"/>
    <n v="75"/>
    <s v="K"/>
    <s v="A000007588"/>
    <n v="240"/>
    <n v="23"/>
  </r>
  <r>
    <x v="2"/>
    <n v="1"/>
    <s v="A0"/>
    <x v="1"/>
    <s v="Linda"/>
    <s v=""/>
    <s v="O"/>
    <s v="O"/>
    <s v="R"/>
    <s v="A000097767"/>
    <n v="1"/>
    <s v="V008707"/>
    <s v="STS Operating Inc"/>
    <s v="NULL"/>
    <d v="2018-04-10T00:00:00"/>
    <s v="3032-091"/>
    <n v="2"/>
    <n v="0"/>
    <n v="0"/>
    <n v="0"/>
    <n v="0"/>
    <n v="894.07"/>
    <s v="I"/>
    <s v="NULL"/>
    <n v="0"/>
    <n v="0"/>
  </r>
  <r>
    <x v="2"/>
    <n v="0"/>
    <s v="A0"/>
    <x v="1"/>
    <s v="Linda"/>
    <s v=""/>
    <s v="O"/>
    <s v="O"/>
    <s v="R"/>
    <s v="A000097767"/>
    <n v="2"/>
    <s v="V008707"/>
    <s v="STS Operating Inc"/>
    <s v="NULL"/>
    <d v="2018-04-10T00:00:00"/>
    <s v="3032-095"/>
    <n v="5"/>
    <n v="0"/>
    <n v="0"/>
    <n v="0"/>
    <n v="0"/>
    <n v="930.94"/>
    <s v="I"/>
    <s v="NULL"/>
    <n v="0"/>
    <n v="0"/>
  </r>
  <r>
    <x v="2"/>
    <n v="0"/>
    <s v="A0"/>
    <x v="1"/>
    <s v="Linda"/>
    <s v=""/>
    <s v="O"/>
    <s v="O"/>
    <s v="R"/>
    <s v="A000097767"/>
    <n v="4"/>
    <s v="V008707"/>
    <s v="STS Operating Inc"/>
    <s v="NULL"/>
    <d v="2018-04-10T00:00:00"/>
    <s v="AR2415-4069"/>
    <n v="4"/>
    <n v="0"/>
    <n v="0"/>
    <n v="0"/>
    <n v="0"/>
    <n v="643.75"/>
    <s v="I"/>
    <s v="NULL"/>
    <n v="0"/>
    <n v="0"/>
  </r>
  <r>
    <x v="2"/>
    <n v="0"/>
    <s v="A0"/>
    <x v="1"/>
    <s v="Linda"/>
    <s v=""/>
    <s v="O"/>
    <s v="O"/>
    <s v="R"/>
    <s v="A000097767"/>
    <n v="5"/>
    <s v="V008707"/>
    <s v="STS Operating Inc"/>
    <s v="NULL"/>
    <d v="2018-04-10T00:00:00"/>
    <s v="AR2415-4070"/>
    <n v="4"/>
    <n v="0"/>
    <n v="0"/>
    <n v="0"/>
    <n v="0"/>
    <n v="643.75"/>
    <s v="I"/>
    <s v="NULL"/>
    <n v="0"/>
    <n v="0"/>
  </r>
  <r>
    <x v="2"/>
    <n v="1"/>
    <s v="A0"/>
    <x v="1"/>
    <s v="Linda"/>
    <s v=""/>
    <s v="O"/>
    <s v="F"/>
    <s v="R"/>
    <s v="A000097785"/>
    <n v="1"/>
    <s v="V001964"/>
    <s v="Grainger, Inc"/>
    <s v="NULL"/>
    <d v="2018-04-12T00:00:00"/>
    <s v="3114-540-504"/>
    <n v="42"/>
    <n v="42"/>
    <n v="0"/>
    <n v="0"/>
    <n v="0"/>
    <n v="106.33"/>
    <s v="I"/>
    <s v="NULL"/>
    <n v="0"/>
    <n v="0"/>
  </r>
  <r>
    <x v="2"/>
    <n v="1"/>
    <s v="A0"/>
    <x v="0"/>
    <s v="Ron"/>
    <s v=""/>
    <s v="O"/>
    <s v="F"/>
    <s v="R"/>
    <s v="A000097792"/>
    <n v="3"/>
    <s v="V001569"/>
    <s v="Electro-Soft Inc"/>
    <s v="FM00999"/>
    <d v="2018-04-12T00:00:00"/>
    <s v="UK0408-1205-ASSY"/>
    <n v="1"/>
    <n v="1"/>
    <n v="0"/>
    <n v="0"/>
    <n v="0"/>
    <n v="108"/>
    <s v="I"/>
    <s v="NULL"/>
    <n v="0"/>
    <n v="0"/>
  </r>
  <r>
    <x v="2"/>
    <n v="1"/>
    <s v="A0"/>
    <x v="0"/>
    <s v="Ron"/>
    <s v=""/>
    <s v="O"/>
    <s v="F"/>
    <s v="R"/>
    <s v="A000097813"/>
    <n v="1"/>
    <s v="V004141"/>
    <s v="Sick, Inc."/>
    <s v="NULL"/>
    <d v="2018-04-16T00:00:00"/>
    <s v="2039248"/>
    <n v="2"/>
    <n v="2"/>
    <n v="0"/>
    <n v="0"/>
    <n v="0"/>
    <n v="92.49"/>
    <s v="I"/>
    <s v="NULL"/>
    <n v="0"/>
    <n v="0"/>
  </r>
  <r>
    <x v="2"/>
    <n v="0"/>
    <s v="A0"/>
    <x v="0"/>
    <s v="Ron"/>
    <s v=""/>
    <s v="O"/>
    <s v="F"/>
    <s v="R"/>
    <s v="A000097813"/>
    <n v="3"/>
    <s v="V004141"/>
    <s v="Sick, Inc."/>
    <s v="NULL"/>
    <d v="2018-04-16T00:00:00"/>
    <s v="3111-200-104"/>
    <n v="1"/>
    <n v="1"/>
    <n v="0"/>
    <n v="0"/>
    <n v="0"/>
    <n v="241.2"/>
    <s v="I"/>
    <s v="NULL"/>
    <n v="0"/>
    <n v="0"/>
  </r>
  <r>
    <x v="2"/>
    <n v="0"/>
    <s v="A0"/>
    <x v="0"/>
    <s v="Ron"/>
    <s v=""/>
    <s v="O"/>
    <s v="F"/>
    <s v="R"/>
    <s v="A000097813"/>
    <n v="4"/>
    <s v="V004141"/>
    <s v="Sick, Inc."/>
    <s v="NULL"/>
    <d v="2018-04-16T00:00:00"/>
    <s v="3111-200-106"/>
    <n v="1"/>
    <n v="1"/>
    <n v="0"/>
    <n v="0"/>
    <n v="0"/>
    <n v="326.39999999999998"/>
    <s v="I"/>
    <s v="NULL"/>
    <n v="0"/>
    <n v="0"/>
  </r>
  <r>
    <x v="2"/>
    <n v="0"/>
    <s v="A0"/>
    <x v="0"/>
    <s v="Ron"/>
    <s v=""/>
    <s v="O"/>
    <s v="F"/>
    <s v="R"/>
    <s v="A000097813"/>
    <n v="5"/>
    <s v="V004141"/>
    <s v="Sick, Inc."/>
    <s v="NULL"/>
    <d v="2018-04-16T00:00:00"/>
    <s v="3111-200-107"/>
    <n v="2"/>
    <n v="2"/>
    <n v="0"/>
    <n v="0"/>
    <n v="0"/>
    <n v="31.2"/>
    <s v="I"/>
    <s v="NULL"/>
    <n v="0"/>
    <n v="0"/>
  </r>
  <r>
    <x v="2"/>
    <n v="0"/>
    <s v="A0"/>
    <x v="0"/>
    <s v="Ron"/>
    <s v=""/>
    <s v="O"/>
    <s v="F"/>
    <s v="R"/>
    <s v="A000097813"/>
    <n v="6"/>
    <s v="V004141"/>
    <s v="Sick, Inc."/>
    <s v="NULL"/>
    <d v="2018-04-16T00:00:00"/>
    <s v="3111-200-109"/>
    <n v="1"/>
    <n v="1"/>
    <n v="0"/>
    <n v="0"/>
    <n v="0"/>
    <n v="291.60000000000002"/>
    <s v="I"/>
    <s v="NULL"/>
    <n v="0"/>
    <n v="0"/>
  </r>
  <r>
    <x v="2"/>
    <n v="0"/>
    <s v="A0"/>
    <x v="0"/>
    <s v="Ron"/>
    <s v=""/>
    <s v="O"/>
    <s v="O"/>
    <s v="R"/>
    <s v="A000097813"/>
    <n v="7"/>
    <s v="V004141"/>
    <s v="Sick, Inc."/>
    <s v="NULL"/>
    <d v="2018-04-16T00:00:00"/>
    <s v="3111-200-111"/>
    <n v="6"/>
    <n v="1"/>
    <n v="0"/>
    <n v="0"/>
    <n v="0"/>
    <n v="224.4"/>
    <s v="I"/>
    <s v="NULL"/>
    <n v="0"/>
    <n v="0"/>
  </r>
  <r>
    <x v="2"/>
    <n v="0"/>
    <s v="A0"/>
    <x v="0"/>
    <s v="Ron"/>
    <s v=""/>
    <s v="O"/>
    <s v="F"/>
    <s v="R"/>
    <s v="A000097813"/>
    <n v="9"/>
    <s v="V004141"/>
    <s v="Sick, Inc."/>
    <s v="NULL"/>
    <d v="2018-04-16T00:00:00"/>
    <s v="3112-301-097"/>
    <n v="4"/>
    <n v="4"/>
    <n v="0"/>
    <n v="0"/>
    <n v="0"/>
    <n v="371.16"/>
    <s v="I"/>
    <s v="NULL"/>
    <n v="0"/>
    <n v="0"/>
  </r>
  <r>
    <x v="2"/>
    <n v="0"/>
    <s v="A0"/>
    <x v="0"/>
    <s v="Ron"/>
    <s v=""/>
    <s v="O"/>
    <s v="F"/>
    <s v="R"/>
    <s v="A000097813"/>
    <n v="12"/>
    <s v="V004141"/>
    <s v="Sick, Inc."/>
    <s v="NULL"/>
    <d v="2018-04-16T00:00:00"/>
    <s v="3116-200-1241"/>
    <n v="1"/>
    <n v="1"/>
    <n v="0"/>
    <n v="0"/>
    <n v="0"/>
    <n v="57.77"/>
    <s v="I"/>
    <s v="NULL"/>
    <n v="0"/>
    <n v="0"/>
  </r>
  <r>
    <x v="2"/>
    <n v="0"/>
    <s v="A0"/>
    <x v="0"/>
    <s v="Ron"/>
    <s v=""/>
    <s v="O"/>
    <s v="F"/>
    <s v="R"/>
    <s v="A000097813"/>
    <n v="13"/>
    <s v="V004141"/>
    <s v="Sick, Inc."/>
    <s v="NULL"/>
    <d v="2018-04-16T00:00:00"/>
    <s v="3116-200-241"/>
    <n v="1"/>
    <n v="1"/>
    <n v="0"/>
    <n v="0"/>
    <n v="0"/>
    <n v="2287.6799999999998"/>
    <s v="I"/>
    <s v="NULL"/>
    <n v="0"/>
    <n v="0"/>
  </r>
  <r>
    <x v="2"/>
    <n v="0"/>
    <s v="A0"/>
    <x v="0"/>
    <s v="Ron"/>
    <s v=""/>
    <s v="O"/>
    <s v="F"/>
    <s v="R"/>
    <s v="A000097813"/>
    <n v="14"/>
    <s v="V004141"/>
    <s v="Sick, Inc."/>
    <s v="NULL"/>
    <d v="2018-04-16T00:00:00"/>
    <s v="3116-200-242"/>
    <n v="1"/>
    <n v="1"/>
    <n v="0"/>
    <n v="0"/>
    <n v="0"/>
    <n v="2343.71"/>
    <s v="I"/>
    <s v="NULL"/>
    <n v="0"/>
    <n v="0"/>
  </r>
  <r>
    <x v="2"/>
    <n v="0"/>
    <s v="A0"/>
    <x v="0"/>
    <s v="Ron"/>
    <s v=""/>
    <s v="O"/>
    <s v="F"/>
    <s v="R"/>
    <s v="A000097813"/>
    <n v="16"/>
    <s v="V004141"/>
    <s v="Sick, Inc."/>
    <s v="NULL"/>
    <d v="2018-04-16T00:00:00"/>
    <s v="3116-200-271"/>
    <n v="20"/>
    <n v="20"/>
    <n v="0"/>
    <n v="0"/>
    <n v="0"/>
    <n v="2118"/>
    <s v="I"/>
    <s v="NULL"/>
    <n v="0"/>
    <n v="0"/>
  </r>
  <r>
    <x v="2"/>
    <n v="0"/>
    <s v="A0"/>
    <x v="0"/>
    <s v="Ron"/>
    <s v=""/>
    <s v="O"/>
    <s v="F"/>
    <s v="R"/>
    <s v="A000097813"/>
    <n v="17"/>
    <s v="V004141"/>
    <s v="Sick, Inc."/>
    <s v="NULL"/>
    <d v="2018-04-16T00:00:00"/>
    <s v="3116-200-272"/>
    <n v="55"/>
    <n v="55"/>
    <n v="0"/>
    <n v="0"/>
    <n v="0"/>
    <n v="99.97"/>
    <s v="I"/>
    <s v="NULL"/>
    <n v="0"/>
    <n v="0"/>
  </r>
  <r>
    <x v="2"/>
    <n v="0"/>
    <s v="A0"/>
    <x v="0"/>
    <s v="Ron"/>
    <s v=""/>
    <s v="O"/>
    <s v="F"/>
    <s v="R"/>
    <s v="A000097813"/>
    <n v="18"/>
    <s v="V004141"/>
    <s v="Sick, Inc."/>
    <s v="NULL"/>
    <d v="2018-04-16T00:00:00"/>
    <s v="3116-200-374"/>
    <n v="6"/>
    <n v="6"/>
    <n v="0"/>
    <n v="0"/>
    <n v="0"/>
    <n v="1375.8"/>
    <s v="I"/>
    <s v="NULL"/>
    <n v="0"/>
    <n v="0"/>
  </r>
  <r>
    <x v="2"/>
    <n v="0"/>
    <s v="A0"/>
    <x v="0"/>
    <s v="Ron"/>
    <s v=""/>
    <s v="O"/>
    <s v="F"/>
    <s v="R"/>
    <s v="A000097813"/>
    <n v="19"/>
    <s v="V004141"/>
    <s v="Sick, Inc."/>
    <s v="NULL"/>
    <d v="2018-04-16T00:00:00"/>
    <s v="3116-200-376"/>
    <n v="10"/>
    <n v="10"/>
    <n v="0"/>
    <n v="0"/>
    <n v="0"/>
    <n v="295.2"/>
    <s v="I"/>
    <s v="NULL"/>
    <n v="0"/>
    <n v="0"/>
  </r>
  <r>
    <x v="2"/>
    <n v="0"/>
    <s v="A0"/>
    <x v="0"/>
    <s v="Ron"/>
    <s v=""/>
    <s v="O"/>
    <s v="F"/>
    <s v="R"/>
    <s v="A000097813"/>
    <n v="20"/>
    <s v="V004141"/>
    <s v="Sick, Inc."/>
    <s v="NULL"/>
    <d v="2018-04-16T00:00:00"/>
    <s v="3116-200-390"/>
    <n v="34"/>
    <n v="34"/>
    <n v="0"/>
    <n v="0"/>
    <n v="0"/>
    <n v="28.2"/>
    <s v="I"/>
    <s v="NULL"/>
    <n v="0"/>
    <n v="0"/>
  </r>
  <r>
    <x v="2"/>
    <n v="0"/>
    <s v="A0"/>
    <x v="0"/>
    <s v="Ron"/>
    <s v=""/>
    <s v="O"/>
    <s v="F"/>
    <s v="R"/>
    <s v="A000097813"/>
    <n v="21"/>
    <s v="V004141"/>
    <s v="Sick, Inc."/>
    <s v="NULL"/>
    <d v="2018-04-16T00:00:00"/>
    <s v="3116-200-404"/>
    <n v="16"/>
    <n v="16"/>
    <n v="0"/>
    <n v="0"/>
    <n v="0"/>
    <n v="1650"/>
    <s v="I"/>
    <s v="NULL"/>
    <n v="0"/>
    <n v="0"/>
  </r>
  <r>
    <x v="2"/>
    <n v="0"/>
    <s v="A0"/>
    <x v="0"/>
    <s v="Ron"/>
    <s v=""/>
    <s v="O"/>
    <s v="F"/>
    <s v="R"/>
    <s v="A000097813"/>
    <n v="22"/>
    <s v="V004141"/>
    <s v="Sick, Inc."/>
    <s v="NULL"/>
    <d v="2018-04-16T00:00:00"/>
    <s v="3330-009-030"/>
    <n v="2"/>
    <n v="2"/>
    <n v="0"/>
    <n v="0"/>
    <n v="0"/>
    <n v="4744.8"/>
    <s v="I"/>
    <s v="NULL"/>
    <n v="0"/>
    <n v="0"/>
  </r>
  <r>
    <x v="2"/>
    <n v="0"/>
    <s v="A0"/>
    <x v="0"/>
    <s v="Ron"/>
    <s v=""/>
    <s v="O"/>
    <s v="F"/>
    <s v="R"/>
    <s v="A000097813"/>
    <n v="23"/>
    <s v="V004141"/>
    <s v="Sick, Inc."/>
    <s v="NULL"/>
    <d v="2018-04-16T00:00:00"/>
    <s v="3330-009-031"/>
    <n v="1"/>
    <n v="1"/>
    <n v="0"/>
    <n v="0"/>
    <n v="0"/>
    <n v="129.74"/>
    <s v="I"/>
    <s v="NULL"/>
    <n v="0"/>
    <n v="0"/>
  </r>
  <r>
    <x v="2"/>
    <n v="0"/>
    <s v="A0"/>
    <x v="0"/>
    <s v="Ron"/>
    <s v=""/>
    <s v="O"/>
    <s v="F"/>
    <s v="R"/>
    <s v="A000097813"/>
    <n v="24"/>
    <s v="V004141"/>
    <s v="Sick, Inc."/>
    <s v="NULL"/>
    <d v="2018-04-16T00:00:00"/>
    <s v="3330-009-032"/>
    <n v="1"/>
    <n v="1"/>
    <n v="0"/>
    <n v="0"/>
    <n v="0"/>
    <n v="165.24"/>
    <s v="I"/>
    <s v="NULL"/>
    <n v="0"/>
    <n v="0"/>
  </r>
  <r>
    <x v="2"/>
    <n v="0"/>
    <s v="A0"/>
    <x v="0"/>
    <s v="Ron"/>
    <s v=""/>
    <s v="O"/>
    <s v="F"/>
    <s v="R"/>
    <s v="A000097813"/>
    <n v="26"/>
    <s v="V004141"/>
    <s v="Sick, Inc."/>
    <s v="NULL"/>
    <d v="2018-04-16T00:00:00"/>
    <s v="UK0382-1220"/>
    <n v="2"/>
    <n v="2"/>
    <n v="0"/>
    <n v="0"/>
    <n v="0"/>
    <n v="87.64"/>
    <s v="I"/>
    <s v="NULL"/>
    <n v="0"/>
    <n v="0"/>
  </r>
  <r>
    <x v="2"/>
    <n v="0"/>
    <s v="A0"/>
    <x v="0"/>
    <s v="Ron"/>
    <s v=""/>
    <s v="O"/>
    <s v="F"/>
    <s v="R"/>
    <s v="A000097813"/>
    <n v="27"/>
    <s v="V004141"/>
    <s v="Sick, Inc."/>
    <s v="NULL"/>
    <d v="2018-04-16T00:00:00"/>
    <s v="UK0511-1251"/>
    <n v="4"/>
    <n v="4"/>
    <n v="0"/>
    <n v="0"/>
    <n v="0"/>
    <n v="218"/>
    <s v="I"/>
    <s v="NULL"/>
    <n v="0"/>
    <n v="0"/>
  </r>
  <r>
    <x v="2"/>
    <n v="1"/>
    <s v="A0"/>
    <x v="0"/>
    <s v="Ron"/>
    <s v=""/>
    <s v="O"/>
    <s v="F"/>
    <s v="R"/>
    <s v="A000097820"/>
    <n v="1"/>
    <s v="V004141"/>
    <s v="Sick, Inc."/>
    <s v="FM00999"/>
    <d v="2018-04-16T00:00:00"/>
    <s v="3116-200-241-R-ASSY"/>
    <n v="1"/>
    <n v="1"/>
    <n v="0"/>
    <n v="0"/>
    <n v="0"/>
    <n v="1920.28"/>
    <s v="I"/>
    <s v="NULL"/>
    <n v="0"/>
    <n v="0"/>
  </r>
  <r>
    <x v="2"/>
    <n v="1"/>
    <s v="A0"/>
    <x v="2"/>
    <s v="Greg"/>
    <s v=""/>
    <s v="O"/>
    <s v="O"/>
    <s v="R"/>
    <s v="A000097825"/>
    <n v="1"/>
    <s v="V008787"/>
    <s v="EXOTHERMIC MOLDING, INC."/>
    <s v="NULL"/>
    <d v="2018-04-16T00:00:00"/>
    <s v="4000-6566-ASSY"/>
    <n v="42"/>
    <n v="30"/>
    <n v="0"/>
    <n v="0"/>
    <n v="0"/>
    <n v="375"/>
    <s v="I"/>
    <s v="NULL"/>
    <n v="0"/>
    <n v="0"/>
  </r>
  <r>
    <x v="2"/>
    <n v="0"/>
    <s v="A0"/>
    <x v="2"/>
    <s v="Greg"/>
    <s v=""/>
    <s v="O"/>
    <s v="F"/>
    <s v="R"/>
    <s v="A000097825"/>
    <n v="2"/>
    <s v="V008787"/>
    <s v="EXOTHERMIC MOLDING, INC."/>
    <s v="NULL"/>
    <d v="2018-04-16T00:00:00"/>
    <s v="A7531-5120"/>
    <n v="5"/>
    <n v="5"/>
    <n v="0"/>
    <n v="0"/>
    <n v="0"/>
    <n v="347.5"/>
    <s v="I"/>
    <s v="NULL"/>
    <n v="0"/>
    <n v="0"/>
  </r>
  <r>
    <x v="2"/>
    <n v="0"/>
    <s v="A0"/>
    <x v="2"/>
    <s v="Greg"/>
    <s v=""/>
    <s v="O"/>
    <s v="O"/>
    <s v="R"/>
    <s v="A000097825"/>
    <n v="3"/>
    <s v="V008787"/>
    <s v="EXOTHERMIC MOLDING, INC."/>
    <s v="NULL"/>
    <d v="2018-04-16T00:00:00"/>
    <s v="A7608-5120"/>
    <n v="9"/>
    <n v="0"/>
    <n v="0"/>
    <n v="0"/>
    <n v="0"/>
    <n v="390"/>
    <s v="I"/>
    <s v="NULL"/>
    <n v="0"/>
    <n v="0"/>
  </r>
  <r>
    <x v="2"/>
    <n v="1"/>
    <s v="A0"/>
    <x v="2"/>
    <s v="Greg"/>
    <s v=""/>
    <s v="O"/>
    <s v="O"/>
    <s v="R"/>
    <s v="A000097827"/>
    <n v="1"/>
    <s v="V008311"/>
    <s v="B&amp;B Attachments Ltd."/>
    <s v="NULL"/>
    <d v="2018-04-16T00:00:00"/>
    <s v="A7643-1100"/>
    <n v="2"/>
    <n v="0"/>
    <n v="0"/>
    <n v="0"/>
    <n v="0"/>
    <n v="8860"/>
    <s v="I"/>
    <s v="NULL"/>
    <n v="0"/>
    <n v="0"/>
  </r>
  <r>
    <x v="2"/>
    <n v="1"/>
    <s v="A0"/>
    <x v="1"/>
    <s v="Linda"/>
    <s v=""/>
    <s v="O"/>
    <s v="F"/>
    <s v="R"/>
    <s v="A000097848"/>
    <n v="1"/>
    <s v="V002201"/>
    <s v="APPLIED U.S.LP"/>
    <s v="NULL"/>
    <d v="2018-04-17T00:00:00"/>
    <s v="3032-056"/>
    <n v="2"/>
    <n v="2"/>
    <n v="0"/>
    <n v="0"/>
    <n v="0"/>
    <n v="211.61250000000001"/>
    <s v="I"/>
    <s v="NULL"/>
    <n v="0"/>
    <n v="0"/>
  </r>
  <r>
    <x v="2"/>
    <n v="1"/>
    <s v="A0"/>
    <x v="1"/>
    <s v="Linda"/>
    <s v=""/>
    <s v="O"/>
    <s v="F"/>
    <s v="R"/>
    <s v="A000097850"/>
    <n v="1"/>
    <s v="V007789"/>
    <s v="INFINTE ELECTRONICS INTERNATIONAL INC"/>
    <s v="NULL"/>
    <d v="2018-04-17T00:00:00"/>
    <s v="3337-000-104"/>
    <n v="9"/>
    <n v="9"/>
    <n v="0"/>
    <n v="0"/>
    <n v="0"/>
    <n v="20.28"/>
    <s v="I"/>
    <s v="NULL"/>
    <n v="0"/>
    <n v="0"/>
  </r>
  <r>
    <x v="2"/>
    <n v="1"/>
    <s v="A0"/>
    <x v="0"/>
    <s v="Ron"/>
    <s v=""/>
    <s v="O"/>
    <s v="F"/>
    <s v="R"/>
    <s v="A000097863"/>
    <n v="6"/>
    <s v="V001569"/>
    <s v="Electro-Soft Inc"/>
    <s v="FM00999"/>
    <d v="2018-04-18T00:00:00"/>
    <s v="A7601-1350"/>
    <n v="17"/>
    <n v="17"/>
    <n v="0"/>
    <n v="10"/>
    <n v="0"/>
    <n v="32.6"/>
    <s v="I"/>
    <s v="NULL"/>
    <n v="0"/>
    <n v="0"/>
  </r>
  <r>
    <x v="2"/>
    <n v="1"/>
    <s v="A0"/>
    <x v="1"/>
    <s v="Linda"/>
    <s v=""/>
    <s v="O"/>
    <s v="F"/>
    <s v="R"/>
    <s v="A000097871"/>
    <n v="1"/>
    <s v="V008794"/>
    <s v="Navitec Systems OY"/>
    <s v="NULL"/>
    <d v="2018-04-19T00:00:00"/>
    <s v="3112-188"/>
    <n v="15"/>
    <n v="15"/>
    <n v="0"/>
    <n v="12"/>
    <n v="0"/>
    <n v="2250"/>
    <s v="I"/>
    <s v="NULL"/>
    <n v="0"/>
    <n v="0"/>
  </r>
  <r>
    <x v="2"/>
    <n v="0"/>
    <s v="A0"/>
    <x v="1"/>
    <s v="Linda"/>
    <s v=""/>
    <s v="O"/>
    <s v="O"/>
    <s v="R"/>
    <s v="A000097871"/>
    <n v="3"/>
    <s v="V008794"/>
    <s v="Navitec Systems OY"/>
    <s v="NULL"/>
    <d v="2018-04-19T00:00:00"/>
    <s v="3112-188"/>
    <n v="20"/>
    <n v="0"/>
    <n v="0"/>
    <n v="0"/>
    <n v="0"/>
    <n v="2250"/>
    <s v="I"/>
    <s v="NULL"/>
    <n v="0"/>
    <n v="0"/>
  </r>
  <r>
    <x v="2"/>
    <n v="0"/>
    <s v="A0"/>
    <x v="1"/>
    <s v="Linda"/>
    <s v=""/>
    <s v="O"/>
    <s v="F"/>
    <s v="R"/>
    <s v="A000097871"/>
    <n v="4"/>
    <s v="V008794"/>
    <s v="Navitec Systems OY"/>
    <s v="NULL"/>
    <d v="2018-04-19T00:00:00"/>
    <s v="3112-188"/>
    <n v="6"/>
    <n v="6"/>
    <n v="0"/>
    <n v="0"/>
    <n v="0"/>
    <n v="2250"/>
    <s v="I"/>
    <s v="NULL"/>
    <n v="0"/>
    <n v="0"/>
  </r>
  <r>
    <x v="2"/>
    <n v="1"/>
    <s v="A0"/>
    <x v="2"/>
    <s v="Greg"/>
    <s v=""/>
    <s v="O"/>
    <s v="O"/>
    <s v="R"/>
    <s v="A000097883"/>
    <n v="1"/>
    <s v="V002726"/>
    <s v="Little Round Industries, LLC"/>
    <s v="NULL"/>
    <d v="2018-04-19T00:00:00"/>
    <s v="A7601-8060"/>
    <n v="20"/>
    <n v="0"/>
    <n v="0"/>
    <n v="0"/>
    <n v="0"/>
    <n v="553"/>
    <s v="I"/>
    <s v="NULL"/>
    <n v="0"/>
    <n v="0"/>
  </r>
  <r>
    <x v="2"/>
    <n v="0"/>
    <s v="A0"/>
    <x v="2"/>
    <s v="Greg"/>
    <s v=""/>
    <s v="O"/>
    <s v="O"/>
    <s v="R"/>
    <s v="A000097883"/>
    <n v="2"/>
    <s v="V002726"/>
    <s v="Little Round Industries, LLC"/>
    <s v="NULL"/>
    <d v="2018-04-19T00:00:00"/>
    <s v="A7601-8095"/>
    <n v="20"/>
    <n v="0"/>
    <n v="0"/>
    <n v="0"/>
    <n v="0"/>
    <n v="207"/>
    <s v="I"/>
    <s v="NULL"/>
    <n v="0"/>
    <n v="0"/>
  </r>
  <r>
    <x v="2"/>
    <n v="1"/>
    <s v="A0"/>
    <x v="2"/>
    <s v="Greg"/>
    <s v=""/>
    <s v="O"/>
    <s v="F"/>
    <s v="R"/>
    <s v="A000097884"/>
    <n v="1"/>
    <s v="V002726"/>
    <s v="Little Round Industries, LLC"/>
    <s v="NULL"/>
    <d v="2018-04-19T00:00:00"/>
    <s v="A7531-1514"/>
    <n v="50"/>
    <n v="50"/>
    <n v="0"/>
    <n v="0"/>
    <n v="0"/>
    <n v="81"/>
    <s v="I"/>
    <s v="NULL"/>
    <n v="0"/>
    <n v="0"/>
  </r>
  <r>
    <x v="2"/>
    <n v="0"/>
    <s v="A0"/>
    <x v="2"/>
    <s v="Greg"/>
    <s v=""/>
    <s v="O"/>
    <s v="F"/>
    <s v="R"/>
    <s v="A000097884"/>
    <n v="2"/>
    <s v="V002726"/>
    <s v="Little Round Industries, LLC"/>
    <s v="NULL"/>
    <d v="2018-04-19T00:00:00"/>
    <s v="A7531-1516"/>
    <n v="50"/>
    <n v="50"/>
    <n v="0"/>
    <n v="0"/>
    <n v="0"/>
    <n v="4.75"/>
    <s v="I"/>
    <s v="NULL"/>
    <n v="0"/>
    <n v="0"/>
  </r>
  <r>
    <x v="2"/>
    <n v="0"/>
    <s v="A0"/>
    <x v="2"/>
    <s v="Greg"/>
    <s v=""/>
    <s v="O"/>
    <s v="F"/>
    <s v="R"/>
    <s v="A000097884"/>
    <n v="3"/>
    <s v="V002726"/>
    <s v="Little Round Industries, LLC"/>
    <s v="NULL"/>
    <d v="2018-04-19T00:00:00"/>
    <s v="A7531-1517"/>
    <n v="50"/>
    <n v="50"/>
    <n v="0"/>
    <n v="0"/>
    <n v="0"/>
    <n v="5.25"/>
    <s v="I"/>
    <s v="NULL"/>
    <n v="0"/>
    <n v="0"/>
  </r>
  <r>
    <x v="2"/>
    <n v="0"/>
    <s v="A0"/>
    <x v="2"/>
    <s v="Greg"/>
    <s v=""/>
    <s v="O"/>
    <s v="F"/>
    <s v="R"/>
    <s v="A000097884"/>
    <n v="4"/>
    <s v="V002726"/>
    <s v="Little Round Industries, LLC"/>
    <s v="NULL"/>
    <d v="2018-04-19T00:00:00"/>
    <s v="A7531-1518"/>
    <n v="50"/>
    <n v="50"/>
    <n v="0"/>
    <n v="0"/>
    <n v="0"/>
    <n v="7"/>
    <s v="I"/>
    <s v="NULL"/>
    <n v="0"/>
    <n v="0"/>
  </r>
  <r>
    <x v="2"/>
    <n v="1"/>
    <s v="A0"/>
    <x v="0"/>
    <s v="Ron"/>
    <s v=""/>
    <s v="O"/>
    <s v="O"/>
    <s v="R"/>
    <s v="A000097905"/>
    <n v="1"/>
    <s v="V001569"/>
    <s v="Electro-Soft Inc"/>
    <s v="FM00999"/>
    <d v="2018-04-20T00:00:00"/>
    <s v="3007-220-ASSY"/>
    <n v="100"/>
    <n v="0"/>
    <n v="0"/>
    <n v="0"/>
    <n v="0"/>
    <n v="390.3"/>
    <s v="I"/>
    <s v="NULL"/>
    <n v="0"/>
    <n v="0"/>
  </r>
  <r>
    <x v="2"/>
    <n v="1"/>
    <s v="A0"/>
    <x v="0"/>
    <s v="Ron"/>
    <s v=""/>
    <s v="O"/>
    <s v="O"/>
    <s v="R"/>
    <s v="A000097912"/>
    <n v="1"/>
    <s v="V007927"/>
    <s v="Rader Vogel GMBH &amp; Co"/>
    <s v="NULL"/>
    <d v="2018-04-20T00:00:00"/>
    <s v="3011-118"/>
    <n v="104"/>
    <n v="0"/>
    <n v="0"/>
    <n v="0"/>
    <n v="0"/>
    <n v="390"/>
    <s v="I"/>
    <s v="NULL"/>
    <n v="0"/>
    <n v="0"/>
  </r>
  <r>
    <x v="2"/>
    <n v="1"/>
    <s v="A0"/>
    <x v="0"/>
    <s v="Ron"/>
    <s v=""/>
    <s v="O"/>
    <s v="O"/>
    <s v="R"/>
    <s v="A000097919"/>
    <n v="1"/>
    <s v="V007850"/>
    <s v="Schabmuller"/>
    <s v="NULL"/>
    <d v="2018-04-23T00:00:00"/>
    <s v="3022-006-005"/>
    <n v="3"/>
    <n v="0"/>
    <n v="0"/>
    <n v="0"/>
    <n v="0"/>
    <n v="640.46"/>
    <s v="I"/>
    <s v="NULL"/>
    <n v="0"/>
    <n v="0"/>
  </r>
  <r>
    <x v="2"/>
    <n v="0"/>
    <s v="A0"/>
    <x v="0"/>
    <s v="Ron"/>
    <s v=""/>
    <s v="O"/>
    <s v="O"/>
    <s v="R"/>
    <s v="A000097919"/>
    <n v="2"/>
    <s v="V007850"/>
    <s v="Schabmuller"/>
    <s v="NULL"/>
    <d v="2018-04-23T00:00:00"/>
    <s v="3022-006-149"/>
    <n v="10"/>
    <n v="0"/>
    <n v="0"/>
    <n v="0"/>
    <n v="0"/>
    <n v="4398.32"/>
    <s v="I"/>
    <s v="NULL"/>
    <n v="0"/>
    <n v="0"/>
  </r>
  <r>
    <x v="2"/>
    <n v="0"/>
    <s v="A0"/>
    <x v="0"/>
    <s v="Ron"/>
    <s v=""/>
    <s v="O"/>
    <s v="O"/>
    <s v="R"/>
    <s v="A000097919"/>
    <n v="3"/>
    <s v="V007850"/>
    <s v="Schabmuller"/>
    <s v="NULL"/>
    <d v="2018-04-23T00:00:00"/>
    <s v="3022-006-155"/>
    <n v="10"/>
    <n v="0"/>
    <n v="0"/>
    <n v="0"/>
    <n v="0"/>
    <n v="2388.59"/>
    <s v="I"/>
    <s v="NULL"/>
    <n v="0"/>
    <n v="0"/>
  </r>
  <r>
    <x v="2"/>
    <n v="0"/>
    <s v="A0"/>
    <x v="0"/>
    <s v="Ron"/>
    <s v=""/>
    <s v="O"/>
    <s v="O"/>
    <s v="R"/>
    <s v="A000097919"/>
    <n v="4"/>
    <s v="V007850"/>
    <s v="Schabmuller"/>
    <s v="NULL"/>
    <d v="2018-04-23T00:00:00"/>
    <s v="3022-006-162"/>
    <n v="2"/>
    <n v="0"/>
    <n v="0"/>
    <n v="0"/>
    <n v="0"/>
    <n v="3514.73"/>
    <s v="I"/>
    <s v="NULL"/>
    <n v="0"/>
    <n v="0"/>
  </r>
  <r>
    <x v="2"/>
    <n v="1"/>
    <s v="A0"/>
    <x v="1"/>
    <s v="Linda"/>
    <s v=""/>
    <s v="O"/>
    <s v="O"/>
    <s v="R"/>
    <s v="A000097922"/>
    <n v="2"/>
    <s v="V003266"/>
    <s v="NEWARK CORPORATION"/>
    <s v="NULL"/>
    <d v="2018-04-23T00:00:00"/>
    <s v="3111-045-150"/>
    <n v="36"/>
    <n v="0"/>
    <n v="0"/>
    <n v="0"/>
    <n v="0"/>
    <n v="31.27"/>
    <s v="I"/>
    <s v="NULL"/>
    <n v="0"/>
    <n v="0"/>
  </r>
  <r>
    <x v="2"/>
    <n v="1"/>
    <s v="A0"/>
    <x v="1"/>
    <s v="Linda"/>
    <s v=""/>
    <s v="O"/>
    <s v="O"/>
    <s v="R"/>
    <s v="A000097941"/>
    <n v="1"/>
    <s v="V008568"/>
    <s v="KVH Industries"/>
    <s v="FM00999"/>
    <d v="2018-04-24T00:00:00"/>
    <s v="3155-030-001-R-ASSY"/>
    <n v="1"/>
    <n v="0"/>
    <n v="0"/>
    <n v="0"/>
    <n v="0"/>
    <n v="550"/>
    <s v="I"/>
    <s v="NULL"/>
    <n v="0"/>
    <n v="0"/>
  </r>
  <r>
    <x v="2"/>
    <n v="1"/>
    <s v="A0"/>
    <x v="3"/>
    <s v="Bonnie"/>
    <s v=""/>
    <s v="O"/>
    <s v="O"/>
    <s v="R"/>
    <s v="A000097946"/>
    <n v="1"/>
    <s v="V002569"/>
    <s v="K-Fab Inc"/>
    <s v="NULL"/>
    <d v="2018-04-24T00:00:00"/>
    <s v="A7549-5056"/>
    <n v="19"/>
    <n v="16"/>
    <n v="0"/>
    <n v="8"/>
    <n v="0"/>
    <n v="1090"/>
    <s v="I"/>
    <s v="NULL"/>
    <n v="0"/>
    <n v="0"/>
  </r>
  <r>
    <x v="2"/>
    <n v="0"/>
    <s v="A0"/>
    <x v="3"/>
    <s v="Bonnie"/>
    <s v=""/>
    <s v="O"/>
    <s v="O"/>
    <s v="R"/>
    <s v="A000097946"/>
    <n v="2"/>
    <s v="V002569"/>
    <s v="K-Fab Inc"/>
    <s v="NULL"/>
    <d v="2018-04-24T00:00:00"/>
    <s v="A7549-5057"/>
    <n v="19"/>
    <n v="11"/>
    <n v="0"/>
    <n v="4"/>
    <n v="0"/>
    <n v="1090"/>
    <s v="I"/>
    <s v="NULL"/>
    <n v="0"/>
    <n v="0"/>
  </r>
  <r>
    <x v="2"/>
    <n v="1"/>
    <s v="A0"/>
    <x v="3"/>
    <s v="Bonnie"/>
    <s v=""/>
    <s v="O"/>
    <s v="O"/>
    <s v="R"/>
    <s v="A000097952"/>
    <n v="5"/>
    <s v="V001453"/>
    <s v="Dudlik Industries Inc"/>
    <s v="NULL"/>
    <d v="2018-04-24T00:00:00"/>
    <s v="AR2415-5342"/>
    <n v="4"/>
    <n v="0"/>
    <n v="0"/>
    <n v="0"/>
    <n v="0"/>
    <n v="387.6"/>
    <s v="I"/>
    <s v="NULL"/>
    <n v="0"/>
    <n v="0"/>
  </r>
  <r>
    <x v="2"/>
    <n v="1"/>
    <s v="A0"/>
    <x v="3"/>
    <s v="Bonnie"/>
    <s v=""/>
    <s v="O"/>
    <s v="F"/>
    <s v="R"/>
    <s v="A000097969"/>
    <n v="1"/>
    <s v="V002726"/>
    <s v="Little Round Industries, LLC"/>
    <s v="FM00999"/>
    <d v="2018-04-24T00:00:00"/>
    <s v="3061-073-002"/>
    <n v="2"/>
    <n v="2"/>
    <n v="0"/>
    <n v="0"/>
    <n v="0"/>
    <n v="240"/>
    <s v="I"/>
    <s v="NULL"/>
    <n v="0"/>
    <n v="0"/>
  </r>
  <r>
    <x v="2"/>
    <n v="0"/>
    <s v="A0"/>
    <x v="3"/>
    <s v="Bonnie"/>
    <s v=""/>
    <s v="O"/>
    <s v="F"/>
    <s v="R"/>
    <s v="A000097969"/>
    <n v="2"/>
    <s v="V002726"/>
    <s v="Little Round Industries, LLC"/>
    <s v="FM00999"/>
    <d v="2018-04-24T00:00:00"/>
    <s v="3061-073-002"/>
    <n v="2"/>
    <n v="2"/>
    <n v="0"/>
    <n v="0"/>
    <n v="0"/>
    <n v="184"/>
    <s v="I"/>
    <s v="NULL"/>
    <n v="0"/>
    <n v="0"/>
  </r>
  <r>
    <x v="2"/>
    <n v="0"/>
    <s v="A0"/>
    <x v="3"/>
    <s v="Bonnie"/>
    <s v=""/>
    <s v="O"/>
    <s v="F"/>
    <s v="R"/>
    <s v="A000097969"/>
    <n v="3"/>
    <s v="V002726"/>
    <s v="Little Round Industries, LLC"/>
    <s v="FM00999"/>
    <d v="2018-04-24T00:00:00"/>
    <s v="3061-080-A"/>
    <n v="5"/>
    <n v="5"/>
    <n v="0"/>
    <n v="0"/>
    <n v="0"/>
    <n v="190"/>
    <s v="I"/>
    <s v="NULL"/>
    <n v="0"/>
    <n v="0"/>
  </r>
  <r>
    <x v="2"/>
    <n v="0"/>
    <s v="A0"/>
    <x v="3"/>
    <s v="Bonnie"/>
    <s v=""/>
    <s v="O"/>
    <s v="F"/>
    <s v="R"/>
    <s v="A000097969"/>
    <n v="4"/>
    <s v="V002726"/>
    <s v="Little Round Industries, LLC"/>
    <s v="FM00999"/>
    <d v="2018-04-24T00:00:00"/>
    <s v="4000-0348"/>
    <n v="24"/>
    <n v="24"/>
    <n v="0"/>
    <n v="0"/>
    <n v="0"/>
    <n v="25"/>
    <s v="I"/>
    <s v="NULL"/>
    <n v="0"/>
    <n v="0"/>
  </r>
  <r>
    <x v="2"/>
    <n v="0"/>
    <s v="A0"/>
    <x v="3"/>
    <s v="Bonnie"/>
    <s v=""/>
    <s v="O"/>
    <s v="F"/>
    <s v="R"/>
    <s v="A000097969"/>
    <n v="5"/>
    <s v="V002726"/>
    <s v="Little Round Industries, LLC"/>
    <s v="FM00999"/>
    <d v="2018-04-24T00:00:00"/>
    <s v="4000-1512"/>
    <n v="28"/>
    <n v="28"/>
    <n v="0"/>
    <n v="0"/>
    <n v="0"/>
    <n v="12"/>
    <s v="I"/>
    <s v="NULL"/>
    <n v="0"/>
    <n v="0"/>
  </r>
  <r>
    <x v="2"/>
    <n v="0"/>
    <s v="A0"/>
    <x v="3"/>
    <s v="Bonnie"/>
    <s v=""/>
    <s v="O"/>
    <s v="F"/>
    <s v="R"/>
    <s v="A000097969"/>
    <n v="6"/>
    <s v="V002726"/>
    <s v="Little Round Industries, LLC"/>
    <s v="FM00999"/>
    <d v="2018-04-24T00:00:00"/>
    <s v="4000-2515"/>
    <n v="17"/>
    <n v="17"/>
    <n v="0"/>
    <n v="0"/>
    <n v="0"/>
    <n v="144"/>
    <s v="I"/>
    <s v="NULL"/>
    <n v="0"/>
    <n v="0"/>
  </r>
  <r>
    <x v="2"/>
    <n v="0"/>
    <s v="A0"/>
    <x v="3"/>
    <s v="Bonnie"/>
    <s v=""/>
    <s v="O"/>
    <s v="F"/>
    <s v="R"/>
    <s v="A000097969"/>
    <n v="7"/>
    <s v="V002726"/>
    <s v="Little Round Industries, LLC"/>
    <s v="FM00999"/>
    <d v="2018-04-24T00:00:00"/>
    <s v="4000-5001"/>
    <n v="42"/>
    <n v="42"/>
    <n v="0"/>
    <n v="0"/>
    <n v="0"/>
    <n v="2"/>
    <s v="I"/>
    <s v="NULL"/>
    <n v="0"/>
    <n v="0"/>
  </r>
  <r>
    <x v="2"/>
    <n v="0"/>
    <s v="A0"/>
    <x v="3"/>
    <s v="Bonnie"/>
    <s v=""/>
    <s v="O"/>
    <s v="F"/>
    <s v="R"/>
    <s v="A000097969"/>
    <n v="8"/>
    <s v="V002726"/>
    <s v="Little Round Industries, LLC"/>
    <s v="FM00999"/>
    <d v="2018-04-24T00:00:00"/>
    <s v="4000-5005"/>
    <n v="28"/>
    <n v="28"/>
    <n v="0"/>
    <n v="0"/>
    <n v="0"/>
    <n v="8.5"/>
    <s v="I"/>
    <s v="NULL"/>
    <n v="0"/>
    <n v="0"/>
  </r>
  <r>
    <x v="2"/>
    <n v="0"/>
    <s v="A0"/>
    <x v="3"/>
    <s v="Bonnie"/>
    <s v=""/>
    <s v="O"/>
    <s v="F"/>
    <s v="R"/>
    <s v="A000097969"/>
    <n v="9"/>
    <s v="V002726"/>
    <s v="Little Round Industries, LLC"/>
    <s v="FM00999"/>
    <d v="2018-04-24T00:00:00"/>
    <s v="4000-5028"/>
    <n v="3"/>
    <n v="3"/>
    <n v="0"/>
    <n v="0"/>
    <n v="0"/>
    <n v="20"/>
    <s v="I"/>
    <s v="NULL"/>
    <n v="0"/>
    <n v="0"/>
  </r>
  <r>
    <x v="2"/>
    <n v="0"/>
    <s v="A0"/>
    <x v="3"/>
    <s v="Bonnie"/>
    <s v=""/>
    <s v="O"/>
    <s v="F"/>
    <s v="R"/>
    <s v="A000097969"/>
    <n v="10"/>
    <s v="V002726"/>
    <s v="Little Round Industries, LLC"/>
    <s v="FM00999"/>
    <d v="2018-04-24T00:00:00"/>
    <s v="4000-5106"/>
    <n v="38"/>
    <n v="38"/>
    <n v="0"/>
    <n v="0"/>
    <n v="0"/>
    <n v="15"/>
    <s v="I"/>
    <s v="NULL"/>
    <n v="0"/>
    <n v="0"/>
  </r>
  <r>
    <x v="2"/>
    <n v="0"/>
    <s v="A0"/>
    <x v="3"/>
    <s v="Bonnie"/>
    <s v=""/>
    <s v="O"/>
    <s v="F"/>
    <s v="R"/>
    <s v="A000097969"/>
    <n v="11"/>
    <s v="V002726"/>
    <s v="Little Round Industries, LLC"/>
    <s v="FM00999"/>
    <d v="2018-04-24T00:00:00"/>
    <s v="4000-5203"/>
    <n v="11"/>
    <n v="11"/>
    <n v="0"/>
    <n v="0"/>
    <n v="0"/>
    <n v="11"/>
    <s v="I"/>
    <s v="NULL"/>
    <n v="0"/>
    <n v="0"/>
  </r>
  <r>
    <x v="2"/>
    <n v="0"/>
    <s v="A0"/>
    <x v="3"/>
    <s v="Bonnie"/>
    <s v=""/>
    <s v="O"/>
    <s v="F"/>
    <s v="R"/>
    <s v="A000097969"/>
    <n v="12"/>
    <s v="V002726"/>
    <s v="Little Round Industries, LLC"/>
    <s v="FM00999"/>
    <d v="2018-04-24T00:00:00"/>
    <s v="4000-5211"/>
    <n v="5"/>
    <n v="5"/>
    <n v="0"/>
    <n v="0"/>
    <n v="0"/>
    <n v="10"/>
    <s v="I"/>
    <s v="NULL"/>
    <n v="0"/>
    <n v="0"/>
  </r>
  <r>
    <x v="2"/>
    <n v="1"/>
    <s v="A0"/>
    <x v="3"/>
    <s v="Bonnie"/>
    <s v=""/>
    <s v="O"/>
    <s v="F"/>
    <s v="R"/>
    <s v="A000097970"/>
    <n v="1"/>
    <s v="V002726"/>
    <s v="Little Round Industries, LLC"/>
    <s v="FM00999"/>
    <d v="2018-04-24T00:00:00"/>
    <s v="4000-5216"/>
    <n v="13"/>
    <n v="13"/>
    <n v="0"/>
    <n v="0"/>
    <n v="0"/>
    <n v="30"/>
    <s v="I"/>
    <s v="NULL"/>
    <n v="0"/>
    <n v="0"/>
  </r>
  <r>
    <x v="2"/>
    <n v="0"/>
    <s v="A0"/>
    <x v="3"/>
    <s v="Bonnie"/>
    <s v=""/>
    <s v="O"/>
    <s v="F"/>
    <s v="R"/>
    <s v="A000097970"/>
    <n v="2"/>
    <s v="V002726"/>
    <s v="Little Round Industries, LLC"/>
    <s v="FM00999"/>
    <d v="2018-04-24T00:00:00"/>
    <s v="4000-5218"/>
    <n v="13"/>
    <n v="13"/>
    <n v="0"/>
    <n v="0"/>
    <n v="0"/>
    <n v="16"/>
    <s v="I"/>
    <s v="NULL"/>
    <n v="0"/>
    <n v="0"/>
  </r>
  <r>
    <x v="2"/>
    <n v="0"/>
    <s v="A0"/>
    <x v="3"/>
    <s v="Bonnie"/>
    <s v=""/>
    <s v="O"/>
    <s v="F"/>
    <s v="R"/>
    <s v="A000097970"/>
    <n v="3"/>
    <s v="V002726"/>
    <s v="Little Round Industries, LLC"/>
    <s v="FM00999"/>
    <d v="2018-04-24T00:00:00"/>
    <s v="4000-5219"/>
    <n v="11"/>
    <n v="11"/>
    <n v="0"/>
    <n v="0"/>
    <n v="0"/>
    <n v="30"/>
    <s v="I"/>
    <s v="NULL"/>
    <n v="0"/>
    <n v="0"/>
  </r>
  <r>
    <x v="2"/>
    <n v="0"/>
    <s v="A0"/>
    <x v="3"/>
    <s v="Bonnie"/>
    <s v=""/>
    <s v="O"/>
    <s v="F"/>
    <s v="R"/>
    <s v="A000097970"/>
    <n v="4"/>
    <s v="V002726"/>
    <s v="Little Round Industries, LLC"/>
    <s v="FM00999"/>
    <d v="2018-04-24T00:00:00"/>
    <s v="4000-5221"/>
    <n v="10"/>
    <n v="10"/>
    <n v="0"/>
    <n v="0"/>
    <n v="0"/>
    <n v="16"/>
    <s v="I"/>
    <s v="NULL"/>
    <n v="0"/>
    <n v="0"/>
  </r>
  <r>
    <x v="2"/>
    <n v="0"/>
    <s v="A0"/>
    <x v="3"/>
    <s v="Bonnie"/>
    <s v=""/>
    <s v="O"/>
    <s v="F"/>
    <s v="R"/>
    <s v="A000097970"/>
    <n v="5"/>
    <s v="V002726"/>
    <s v="Little Round Industries, LLC"/>
    <s v="FM00999"/>
    <d v="2018-04-24T00:00:00"/>
    <s v="4000-5222"/>
    <n v="7"/>
    <n v="7"/>
    <n v="0"/>
    <n v="0"/>
    <n v="0"/>
    <n v="34"/>
    <s v="I"/>
    <s v="NULL"/>
    <n v="0"/>
    <n v="0"/>
  </r>
  <r>
    <x v="2"/>
    <n v="0"/>
    <s v="A0"/>
    <x v="3"/>
    <s v="Bonnie"/>
    <s v=""/>
    <s v="O"/>
    <s v="F"/>
    <s v="R"/>
    <s v="A000097970"/>
    <n v="6"/>
    <s v="V002726"/>
    <s v="Little Round Industries, LLC"/>
    <s v="FM00999"/>
    <d v="2018-04-24T00:00:00"/>
    <s v="4000-5501"/>
    <n v="9"/>
    <n v="9"/>
    <n v="0"/>
    <n v="0"/>
    <n v="0"/>
    <n v="11"/>
    <s v="I"/>
    <s v="NULL"/>
    <n v="0"/>
    <n v="0"/>
  </r>
  <r>
    <x v="2"/>
    <n v="0"/>
    <s v="A0"/>
    <x v="3"/>
    <s v="Bonnie"/>
    <s v=""/>
    <s v="O"/>
    <s v="F"/>
    <s v="R"/>
    <s v="A000097970"/>
    <n v="7"/>
    <s v="V002726"/>
    <s v="Little Round Industries, LLC"/>
    <s v="FM00999"/>
    <d v="2018-04-24T00:00:00"/>
    <s v="4000-8813"/>
    <n v="25"/>
    <n v="25"/>
    <n v="0"/>
    <n v="0"/>
    <n v="0"/>
    <n v="47"/>
    <s v="I"/>
    <s v="NULL"/>
    <n v="0"/>
    <n v="0"/>
  </r>
  <r>
    <x v="2"/>
    <n v="0"/>
    <s v="A0"/>
    <x v="3"/>
    <s v="Bonnie"/>
    <s v=""/>
    <s v="O"/>
    <s v="F"/>
    <s v="R"/>
    <s v="A000097970"/>
    <n v="8"/>
    <s v="V002726"/>
    <s v="Little Round Industries, LLC"/>
    <s v="FM00999"/>
    <d v="2018-04-24T00:00:00"/>
    <s v="4000-8852"/>
    <n v="28"/>
    <n v="28"/>
    <n v="0"/>
    <n v="0"/>
    <n v="0"/>
    <n v="12.5"/>
    <s v="I"/>
    <s v="NULL"/>
    <n v="0"/>
    <n v="0"/>
  </r>
  <r>
    <x v="2"/>
    <n v="0"/>
    <s v="A0"/>
    <x v="3"/>
    <s v="Bonnie"/>
    <s v=""/>
    <s v="O"/>
    <s v="F"/>
    <s v="R"/>
    <s v="A000097970"/>
    <n v="9"/>
    <s v="V002726"/>
    <s v="Little Round Industries, LLC"/>
    <s v="FM00999"/>
    <d v="2018-04-24T00:00:00"/>
    <s v="4000-8863"/>
    <n v="23"/>
    <n v="23"/>
    <n v="0"/>
    <n v="0"/>
    <n v="0"/>
    <n v="15"/>
    <s v="I"/>
    <s v="NULL"/>
    <n v="0"/>
    <n v="0"/>
  </r>
  <r>
    <x v="2"/>
    <n v="0"/>
    <s v="A0"/>
    <x v="3"/>
    <s v="Bonnie"/>
    <s v=""/>
    <s v="O"/>
    <s v="O"/>
    <s v="R"/>
    <s v="A000097970"/>
    <n v="10"/>
    <s v="V002726"/>
    <s v="Little Round Industries, LLC"/>
    <s v="FM00999"/>
    <d v="2018-04-24T00:00:00"/>
    <s v="4000-8982"/>
    <n v="23"/>
    <n v="0"/>
    <n v="0"/>
    <n v="0"/>
    <n v="0"/>
    <n v="17"/>
    <s v="I"/>
    <s v="NULL"/>
    <n v="0"/>
    <n v="0"/>
  </r>
  <r>
    <x v="2"/>
    <n v="1"/>
    <s v="A0"/>
    <x v="3"/>
    <s v="Bonnie"/>
    <s v=""/>
    <s v="O"/>
    <s v="F"/>
    <s v="R"/>
    <s v="A000097971"/>
    <n v="1"/>
    <s v="V002726"/>
    <s v="Little Round Industries, LLC"/>
    <s v="FM00999"/>
    <d v="2018-04-24T00:00:00"/>
    <s v="4000-9024"/>
    <n v="112"/>
    <n v="112"/>
    <n v="0"/>
    <n v="0"/>
    <n v="0"/>
    <n v="4.75"/>
    <s v="I"/>
    <s v="NULL"/>
    <n v="0"/>
    <n v="0"/>
  </r>
  <r>
    <x v="2"/>
    <n v="0"/>
    <s v="A0"/>
    <x v="3"/>
    <s v="Bonnie"/>
    <s v=""/>
    <s v="O"/>
    <s v="F"/>
    <s v="R"/>
    <s v="A000097971"/>
    <n v="2"/>
    <s v="V002726"/>
    <s v="Little Round Industries, LLC"/>
    <s v="FM00999"/>
    <d v="2018-04-24T00:00:00"/>
    <s v="4000-9032"/>
    <n v="26"/>
    <n v="26"/>
    <n v="0"/>
    <n v="0"/>
    <n v="0"/>
    <n v="8"/>
    <s v="I"/>
    <s v="NULL"/>
    <n v="0"/>
    <n v="0"/>
  </r>
  <r>
    <x v="2"/>
    <n v="0"/>
    <s v="A0"/>
    <x v="3"/>
    <s v="Bonnie"/>
    <s v=""/>
    <s v="O"/>
    <s v="F"/>
    <s v="R"/>
    <s v="A000097971"/>
    <n v="3"/>
    <s v="V002726"/>
    <s v="Little Round Industries, LLC"/>
    <s v="FM00999"/>
    <d v="2018-04-24T00:00:00"/>
    <s v="4000-9033"/>
    <n v="26"/>
    <n v="26"/>
    <n v="0"/>
    <n v="0"/>
    <n v="0"/>
    <n v="8"/>
    <s v="I"/>
    <s v="NULL"/>
    <n v="0"/>
    <n v="0"/>
  </r>
  <r>
    <x v="2"/>
    <n v="0"/>
    <s v="A0"/>
    <x v="3"/>
    <s v="Bonnie"/>
    <s v=""/>
    <s v="O"/>
    <s v="F"/>
    <s v="R"/>
    <s v="A000097971"/>
    <n v="4"/>
    <s v="V002726"/>
    <s v="Little Round Industries, LLC"/>
    <s v="FM00999"/>
    <d v="2018-04-24T00:00:00"/>
    <s v="4250-5011"/>
    <n v="15"/>
    <n v="15"/>
    <n v="0"/>
    <n v="0"/>
    <n v="0"/>
    <n v="7"/>
    <s v="I"/>
    <s v="NULL"/>
    <n v="0"/>
    <n v="0"/>
  </r>
  <r>
    <x v="2"/>
    <n v="0"/>
    <s v="A0"/>
    <x v="3"/>
    <s v="Bonnie"/>
    <s v=""/>
    <s v="O"/>
    <s v="F"/>
    <s v="R"/>
    <s v="A000097971"/>
    <n v="5"/>
    <s v="V002726"/>
    <s v="Little Round Industries, LLC"/>
    <s v="FM00999"/>
    <d v="2018-04-24T00:00:00"/>
    <s v="A7336-5143"/>
    <n v="4"/>
    <n v="4"/>
    <n v="0"/>
    <n v="0"/>
    <n v="0"/>
    <n v="12"/>
    <s v="I"/>
    <s v="NULL"/>
    <n v="0"/>
    <n v="0"/>
  </r>
  <r>
    <x v="2"/>
    <n v="0"/>
    <s v="A0"/>
    <x v="3"/>
    <s v="Bonnie"/>
    <s v=""/>
    <s v="O"/>
    <s v="F"/>
    <s v="R"/>
    <s v="A000097971"/>
    <n v="6"/>
    <s v="V002726"/>
    <s v="Little Round Industries, LLC"/>
    <s v="FM00999"/>
    <d v="2018-04-24T00:00:00"/>
    <s v="A7531-5320"/>
    <n v="50"/>
    <n v="50"/>
    <n v="0"/>
    <n v="0"/>
    <n v="0"/>
    <n v="7"/>
    <s v="I"/>
    <s v="NULL"/>
    <n v="0"/>
    <n v="0"/>
  </r>
  <r>
    <x v="2"/>
    <n v="0"/>
    <s v="A0"/>
    <x v="3"/>
    <s v="Bonnie"/>
    <s v=""/>
    <s v="O"/>
    <s v="F"/>
    <s v="R"/>
    <s v="A000097971"/>
    <n v="7"/>
    <s v="V002726"/>
    <s v="Little Round Industries, LLC"/>
    <s v="FM00999"/>
    <d v="2018-04-24T00:00:00"/>
    <s v="A7531-8335"/>
    <n v="23"/>
    <n v="23"/>
    <n v="0"/>
    <n v="0"/>
    <n v="0"/>
    <n v="12"/>
    <s v="I"/>
    <s v="NULL"/>
    <n v="0"/>
    <n v="0"/>
  </r>
  <r>
    <x v="2"/>
    <n v="0"/>
    <s v="A0"/>
    <x v="3"/>
    <s v="Bonnie"/>
    <s v=""/>
    <s v="O"/>
    <s v="F"/>
    <s v="R"/>
    <s v="A000097971"/>
    <n v="8"/>
    <s v="V002726"/>
    <s v="Little Round Industries, LLC"/>
    <s v="FM00999"/>
    <d v="2018-04-24T00:00:00"/>
    <s v="A7553-5056"/>
    <n v="7"/>
    <n v="7"/>
    <n v="0"/>
    <n v="0"/>
    <n v="0"/>
    <n v="32"/>
    <s v="I"/>
    <s v="NULL"/>
    <n v="0"/>
    <n v="0"/>
  </r>
  <r>
    <x v="2"/>
    <n v="0"/>
    <s v="A0"/>
    <x v="3"/>
    <s v="Bonnie"/>
    <s v=""/>
    <s v="O"/>
    <s v="O"/>
    <s v="R"/>
    <s v="A000097971"/>
    <n v="9"/>
    <s v="V002726"/>
    <s v="Little Round Industries, LLC"/>
    <s v="FM00999"/>
    <d v="2018-04-24T00:00:00"/>
    <s v="A7580-5012"/>
    <n v="38"/>
    <n v="0"/>
    <n v="0"/>
    <n v="0"/>
    <n v="0"/>
    <n v="80"/>
    <s v="I"/>
    <s v="NULL"/>
    <n v="0"/>
    <n v="0"/>
  </r>
  <r>
    <x v="2"/>
    <n v="0"/>
    <s v="A0"/>
    <x v="3"/>
    <s v="Bonnie"/>
    <s v=""/>
    <s v="O"/>
    <s v="F"/>
    <s v="R"/>
    <s v="A000097971"/>
    <n v="10"/>
    <s v="V002726"/>
    <s v="Little Round Industries, LLC"/>
    <s v="FM00999"/>
    <d v="2018-04-24T00:00:00"/>
    <s v="A7580-5018"/>
    <n v="2"/>
    <n v="2"/>
    <n v="0"/>
    <n v="0"/>
    <n v="0"/>
    <n v="56"/>
    <s v="I"/>
    <s v="NULL"/>
    <n v="0"/>
    <n v="0"/>
  </r>
  <r>
    <x v="2"/>
    <n v="0"/>
    <s v="A0"/>
    <x v="3"/>
    <s v="Bonnie"/>
    <s v=""/>
    <s v="O"/>
    <s v="O"/>
    <s v="R"/>
    <s v="A000097971"/>
    <n v="11"/>
    <s v="V002726"/>
    <s v="Little Round Industries, LLC"/>
    <s v="FM00999"/>
    <d v="2018-04-24T00:00:00"/>
    <s v="A7583-1752"/>
    <n v="1"/>
    <n v="0"/>
    <n v="0"/>
    <n v="0"/>
    <n v="0"/>
    <n v="115"/>
    <s v="I"/>
    <s v="NULL"/>
    <n v="0"/>
    <n v="0"/>
  </r>
  <r>
    <x v="2"/>
    <n v="0"/>
    <s v="A0"/>
    <x v="3"/>
    <s v="Bonnie"/>
    <s v=""/>
    <s v="O"/>
    <s v="F"/>
    <s v="R"/>
    <s v="A000097971"/>
    <n v="12"/>
    <s v="V002726"/>
    <s v="Little Round Industries, LLC"/>
    <s v="FM00999"/>
    <d v="2018-04-24T00:00:00"/>
    <s v="A7608-1512"/>
    <n v="11"/>
    <n v="11"/>
    <n v="0"/>
    <n v="0"/>
    <n v="0"/>
    <n v="10"/>
    <s v="I"/>
    <s v="NULL"/>
    <n v="0"/>
    <n v="0"/>
  </r>
  <r>
    <x v="2"/>
    <n v="0"/>
    <s v="A0"/>
    <x v="3"/>
    <s v="Bonnie"/>
    <s v=""/>
    <s v="O"/>
    <s v="F"/>
    <s v="R"/>
    <s v="A000097971"/>
    <n v="13"/>
    <s v="V002726"/>
    <s v="Little Round Industries, LLC"/>
    <s v="FM00999"/>
    <d v="2018-04-24T00:00:00"/>
    <s v="A7608-2512"/>
    <n v="11"/>
    <n v="11"/>
    <n v="0"/>
    <n v="0"/>
    <n v="0"/>
    <n v="10"/>
    <s v="I"/>
    <s v="NULL"/>
    <n v="0"/>
    <n v="0"/>
  </r>
  <r>
    <x v="2"/>
    <n v="0"/>
    <s v="A0"/>
    <x v="3"/>
    <s v="Bonnie"/>
    <s v=""/>
    <s v="O"/>
    <s v="O"/>
    <s v="R"/>
    <s v="A000097971"/>
    <n v="14"/>
    <s v="V002726"/>
    <s v="Little Round Industries, LLC"/>
    <s v="FM00999"/>
    <d v="2018-04-24T00:00:00"/>
    <s v="A7631-2515"/>
    <n v="11"/>
    <n v="3"/>
    <n v="0"/>
    <n v="0"/>
    <n v="0"/>
    <n v="152"/>
    <s v="I"/>
    <s v="NULL"/>
    <n v="0"/>
    <n v="0"/>
  </r>
  <r>
    <x v="2"/>
    <n v="1"/>
    <s v="A0"/>
    <x v="3"/>
    <s v="Bonnie"/>
    <s v=""/>
    <s v="O"/>
    <s v="F"/>
    <s v="R"/>
    <s v="A000097973"/>
    <n v="1"/>
    <s v="V002726"/>
    <s v="Little Round Industries, LLC"/>
    <s v="FM00999"/>
    <d v="2018-04-24T00:00:00"/>
    <s v="4000-5002"/>
    <n v="40"/>
    <n v="40"/>
    <n v="0"/>
    <n v="0"/>
    <n v="0"/>
    <n v="3"/>
    <s v="I"/>
    <s v="NULL"/>
    <n v="0"/>
    <n v="0"/>
  </r>
  <r>
    <x v="2"/>
    <n v="0"/>
    <s v="A0"/>
    <x v="3"/>
    <s v="Bonnie"/>
    <s v=""/>
    <s v="O"/>
    <s v="F"/>
    <s v="R"/>
    <s v="A000097973"/>
    <n v="2"/>
    <s v="V002726"/>
    <s v="Little Round Industries, LLC"/>
    <s v="FM00999"/>
    <d v="2018-04-24T00:00:00"/>
    <s v="4000-5006"/>
    <n v="32"/>
    <n v="32"/>
    <n v="0"/>
    <n v="0"/>
    <n v="0"/>
    <n v="4"/>
    <s v="I"/>
    <s v="NULL"/>
    <n v="0"/>
    <n v="0"/>
  </r>
  <r>
    <x v="2"/>
    <n v="0"/>
    <s v="A0"/>
    <x v="3"/>
    <s v="Bonnie"/>
    <s v=""/>
    <s v="O"/>
    <s v="O"/>
    <s v="R"/>
    <s v="A000097973"/>
    <n v="3"/>
    <s v="V002726"/>
    <s v="Little Round Industries, LLC"/>
    <s v="FM00999"/>
    <d v="2018-04-24T00:00:00"/>
    <s v="4000-9337"/>
    <n v="6"/>
    <n v="0"/>
    <n v="0"/>
    <n v="0"/>
    <n v="0"/>
    <n v="45"/>
    <s v="I"/>
    <s v="NULL"/>
    <n v="0"/>
    <n v="0"/>
  </r>
  <r>
    <x v="2"/>
    <n v="0"/>
    <s v="A0"/>
    <x v="3"/>
    <s v="Bonnie"/>
    <s v=""/>
    <s v="O"/>
    <s v="O"/>
    <s v="R"/>
    <s v="A000097973"/>
    <n v="4"/>
    <s v="V002726"/>
    <s v="Little Round Industries, LLC"/>
    <s v="FM00999"/>
    <d v="2018-04-24T00:00:00"/>
    <s v="4000-9410"/>
    <n v="6"/>
    <n v="0"/>
    <n v="0"/>
    <n v="0"/>
    <n v="0"/>
    <n v="15"/>
    <s v="I"/>
    <s v="NULL"/>
    <n v="0"/>
    <n v="0"/>
  </r>
  <r>
    <x v="2"/>
    <n v="0"/>
    <s v="A0"/>
    <x v="3"/>
    <s v="Bonnie"/>
    <s v=""/>
    <s v="O"/>
    <s v="O"/>
    <s v="R"/>
    <s v="A000097973"/>
    <n v="5"/>
    <s v="V002726"/>
    <s v="Little Round Industries, LLC"/>
    <s v="FM00999"/>
    <d v="2018-04-24T00:00:00"/>
    <s v="4000-9412"/>
    <n v="6"/>
    <n v="0"/>
    <n v="0"/>
    <n v="0"/>
    <n v="0"/>
    <n v="52"/>
    <s v="I"/>
    <s v="NULL"/>
    <n v="0"/>
    <n v="0"/>
  </r>
  <r>
    <x v="2"/>
    <n v="0"/>
    <s v="A0"/>
    <x v="3"/>
    <s v="Bonnie"/>
    <s v=""/>
    <s v="O"/>
    <s v="F"/>
    <s v="R"/>
    <s v="A000097973"/>
    <n v="6"/>
    <s v="V002726"/>
    <s v="Little Round Industries, LLC"/>
    <s v="FM00999"/>
    <d v="2018-04-24T00:00:00"/>
    <s v="4000-9415"/>
    <n v="6"/>
    <n v="6"/>
    <n v="0"/>
    <n v="0"/>
    <n v="0"/>
    <n v="11"/>
    <s v="I"/>
    <s v="NULL"/>
    <n v="0"/>
    <n v="0"/>
  </r>
  <r>
    <x v="2"/>
    <n v="0"/>
    <s v="A0"/>
    <x v="3"/>
    <s v="Bonnie"/>
    <s v=""/>
    <s v="O"/>
    <s v="F"/>
    <s v="R"/>
    <s v="A000097973"/>
    <n v="7"/>
    <s v="V002726"/>
    <s v="Little Round Industries, LLC"/>
    <s v="FM00999"/>
    <d v="2018-04-24T00:00:00"/>
    <s v="A7341-5552"/>
    <n v="7"/>
    <n v="7"/>
    <n v="0"/>
    <n v="0"/>
    <n v="0"/>
    <n v="40"/>
    <s v="I"/>
    <s v="NULL"/>
    <n v="0"/>
    <n v="0"/>
  </r>
  <r>
    <x v="2"/>
    <n v="0"/>
    <s v="A0"/>
    <x v="3"/>
    <s v="Bonnie"/>
    <s v=""/>
    <s v="O"/>
    <s v="O"/>
    <s v="R"/>
    <s v="A000097973"/>
    <n v="8"/>
    <s v="V002726"/>
    <s v="Little Round Industries, LLC"/>
    <s v="FM00999"/>
    <d v="2018-04-24T00:00:00"/>
    <s v="A7341-5553"/>
    <n v="7"/>
    <n v="0"/>
    <n v="0"/>
    <n v="0"/>
    <n v="0"/>
    <n v="9.5"/>
    <s v="I"/>
    <s v="NULL"/>
    <n v="0"/>
    <n v="0"/>
  </r>
  <r>
    <x v="2"/>
    <n v="0"/>
    <s v="A0"/>
    <x v="3"/>
    <s v="Bonnie"/>
    <s v=""/>
    <s v="O"/>
    <s v="F"/>
    <s v="R"/>
    <s v="A000097973"/>
    <n v="9"/>
    <s v="V002726"/>
    <s v="Little Round Industries, LLC"/>
    <s v="FM00999"/>
    <d v="2018-04-24T00:00:00"/>
    <s v="A7531-1520"/>
    <n v="23"/>
    <n v="23"/>
    <n v="0"/>
    <n v="0"/>
    <n v="0"/>
    <n v="10"/>
    <s v="I"/>
    <s v="NULL"/>
    <n v="0"/>
    <n v="0"/>
  </r>
  <r>
    <x v="2"/>
    <n v="0"/>
    <s v="A0"/>
    <x v="3"/>
    <s v="Bonnie"/>
    <s v=""/>
    <s v="O"/>
    <s v="O"/>
    <s v="R"/>
    <s v="A000097973"/>
    <n v="10"/>
    <s v="V002726"/>
    <s v="Little Round Industries, LLC"/>
    <s v="FM00999"/>
    <d v="2018-04-24T00:00:00"/>
    <s v="A7531-5073"/>
    <n v="23"/>
    <n v="0"/>
    <n v="0"/>
    <n v="0"/>
    <n v="0"/>
    <n v="97"/>
    <s v="I"/>
    <s v="NULL"/>
    <n v="0"/>
    <n v="0"/>
  </r>
  <r>
    <x v="2"/>
    <n v="0"/>
    <s v="A0"/>
    <x v="3"/>
    <s v="Bonnie"/>
    <s v=""/>
    <s v="O"/>
    <s v="F"/>
    <s v="R"/>
    <s v="A000097973"/>
    <n v="11"/>
    <s v="V002726"/>
    <s v="Little Round Industries, LLC"/>
    <s v="FM00999"/>
    <d v="2018-04-24T00:00:00"/>
    <s v="A7531-5076"/>
    <n v="23"/>
    <n v="23"/>
    <n v="0"/>
    <n v="0"/>
    <n v="0"/>
    <n v="9"/>
    <s v="I"/>
    <s v="NULL"/>
    <n v="0"/>
    <n v="0"/>
  </r>
  <r>
    <x v="2"/>
    <n v="0"/>
    <s v="A0"/>
    <x v="3"/>
    <s v="Bonnie"/>
    <s v=""/>
    <s v="O"/>
    <s v="F"/>
    <s v="R"/>
    <s v="A000097973"/>
    <n v="12"/>
    <s v="V002726"/>
    <s v="Little Round Industries, LLC"/>
    <s v="FM00999"/>
    <d v="2018-04-24T00:00:00"/>
    <s v="A7531-5319"/>
    <n v="23"/>
    <n v="23"/>
    <n v="0"/>
    <n v="0"/>
    <n v="0"/>
    <n v="6.75"/>
    <s v="I"/>
    <s v="NULL"/>
    <n v="0"/>
    <n v="0"/>
  </r>
  <r>
    <x v="2"/>
    <n v="0"/>
    <s v="A0"/>
    <x v="3"/>
    <s v="Bonnie"/>
    <s v=""/>
    <s v="O"/>
    <s v="O"/>
    <s v="R"/>
    <s v="A000097973"/>
    <n v="13"/>
    <s v="V002726"/>
    <s v="Little Round Industries, LLC"/>
    <s v="FM00999"/>
    <d v="2018-04-24T00:00:00"/>
    <s v="A7531-5342"/>
    <n v="7"/>
    <n v="0"/>
    <n v="0"/>
    <n v="0"/>
    <n v="0"/>
    <n v="225"/>
    <s v="I"/>
    <s v="NULL"/>
    <n v="0"/>
    <n v="0"/>
  </r>
  <r>
    <x v="2"/>
    <n v="1"/>
    <s v="A0"/>
    <x v="3"/>
    <s v="Bonnie"/>
    <s v=""/>
    <s v="O"/>
    <s v="F"/>
    <s v="R"/>
    <s v="A000097974"/>
    <n v="1"/>
    <s v="V002726"/>
    <s v="Little Round Industries, LLC"/>
    <s v="FM00999"/>
    <d v="2018-04-24T00:00:00"/>
    <s v="3013-520"/>
    <n v="17"/>
    <n v="17"/>
    <n v="0"/>
    <n v="0"/>
    <n v="0"/>
    <n v="7.5"/>
    <s v="I"/>
    <s v="NULL"/>
    <n v="0"/>
    <n v="0"/>
  </r>
  <r>
    <x v="2"/>
    <n v="0"/>
    <s v="A0"/>
    <x v="3"/>
    <s v="Bonnie"/>
    <s v=""/>
    <s v="O"/>
    <s v="O"/>
    <s v="R"/>
    <s v="A000097974"/>
    <n v="2"/>
    <s v="V002726"/>
    <s v="Little Round Industries, LLC"/>
    <s v="FM00999"/>
    <d v="2018-04-24T00:00:00"/>
    <s v="4000-5205"/>
    <n v="7"/>
    <n v="0"/>
    <n v="0"/>
    <n v="0"/>
    <n v="0"/>
    <n v="12"/>
    <s v="I"/>
    <s v="NULL"/>
    <n v="0"/>
    <n v="0"/>
  </r>
  <r>
    <x v="2"/>
    <n v="0"/>
    <s v="A0"/>
    <x v="3"/>
    <s v="Bonnie"/>
    <s v=""/>
    <s v="O"/>
    <s v="F"/>
    <s v="R"/>
    <s v="A000097974"/>
    <n v="3"/>
    <s v="V002726"/>
    <s v="Little Round Industries, LLC"/>
    <s v="FM00999"/>
    <d v="2018-04-24T00:00:00"/>
    <s v="4080-1147"/>
    <n v="26"/>
    <n v="26"/>
    <n v="0"/>
    <n v="0"/>
    <n v="0"/>
    <n v="9"/>
    <s v="I"/>
    <s v="NULL"/>
    <n v="0"/>
    <n v="0"/>
  </r>
  <r>
    <x v="2"/>
    <n v="0"/>
    <s v="A0"/>
    <x v="3"/>
    <s v="Bonnie"/>
    <s v=""/>
    <s v="O"/>
    <s v="F"/>
    <s v="R"/>
    <s v="A000097974"/>
    <n v="4"/>
    <s v="V002726"/>
    <s v="Little Round Industries, LLC"/>
    <s v="FM00999"/>
    <d v="2018-04-24T00:00:00"/>
    <s v="4080-1150"/>
    <n v="17"/>
    <n v="17"/>
    <n v="0"/>
    <n v="0"/>
    <n v="0"/>
    <n v="6.5"/>
    <s v="I"/>
    <s v="NULL"/>
    <n v="0"/>
    <n v="0"/>
  </r>
  <r>
    <x v="2"/>
    <n v="0"/>
    <s v="A0"/>
    <x v="3"/>
    <s v="Bonnie"/>
    <s v=""/>
    <s v="O"/>
    <s v="F"/>
    <s v="R"/>
    <s v="A000097974"/>
    <n v="5"/>
    <s v="V002726"/>
    <s v="Little Round Industries, LLC"/>
    <s v="FM00999"/>
    <d v="2018-04-24T00:00:00"/>
    <s v="4080-1151"/>
    <n v="34"/>
    <n v="34"/>
    <n v="0"/>
    <n v="0"/>
    <n v="0"/>
    <n v="3.25"/>
    <s v="I"/>
    <s v="NULL"/>
    <n v="0"/>
    <n v="0"/>
  </r>
  <r>
    <x v="2"/>
    <n v="0"/>
    <s v="A0"/>
    <x v="3"/>
    <s v="Bonnie"/>
    <s v=""/>
    <s v="O"/>
    <s v="F"/>
    <s v="R"/>
    <s v="A000097974"/>
    <n v="6"/>
    <s v="V002726"/>
    <s v="Little Round Industries, LLC"/>
    <s v="FM00999"/>
    <d v="2018-04-24T00:00:00"/>
    <s v="4080-5134"/>
    <n v="17"/>
    <n v="17"/>
    <n v="0"/>
    <n v="0"/>
    <n v="0"/>
    <n v="6.5"/>
    <s v="I"/>
    <s v="NULL"/>
    <n v="0"/>
    <n v="0"/>
  </r>
  <r>
    <x v="2"/>
    <n v="0"/>
    <s v="A0"/>
    <x v="3"/>
    <s v="Bonnie"/>
    <s v=""/>
    <s v="O"/>
    <s v="F"/>
    <s v="R"/>
    <s v="A000097974"/>
    <n v="7"/>
    <s v="V002726"/>
    <s v="Little Round Industries, LLC"/>
    <s v="FM00999"/>
    <d v="2018-04-24T00:00:00"/>
    <s v="A7425-8127"/>
    <n v="56"/>
    <n v="56"/>
    <n v="0"/>
    <n v="0"/>
    <n v="0"/>
    <n v="8"/>
    <s v="I"/>
    <s v="NULL"/>
    <n v="0"/>
    <n v="0"/>
  </r>
  <r>
    <x v="2"/>
    <n v="0"/>
    <s v="A0"/>
    <x v="3"/>
    <s v="Bonnie"/>
    <s v=""/>
    <s v="O"/>
    <s v="O"/>
    <s v="R"/>
    <s v="A000097974"/>
    <n v="8"/>
    <s v="V002726"/>
    <s v="Little Round Industries, LLC"/>
    <s v="FM00999"/>
    <d v="2018-04-24T00:00:00"/>
    <s v="A7507-2110"/>
    <n v="3"/>
    <n v="0"/>
    <n v="0"/>
    <n v="0"/>
    <n v="0"/>
    <n v="28"/>
    <s v="I"/>
    <s v="NULL"/>
    <n v="0"/>
    <n v="0"/>
  </r>
  <r>
    <x v="2"/>
    <n v="0"/>
    <s v="A0"/>
    <x v="3"/>
    <s v="Bonnie"/>
    <s v=""/>
    <s v="O"/>
    <s v="F"/>
    <s v="R"/>
    <s v="A000097974"/>
    <n v="9"/>
    <s v="V002726"/>
    <s v="Little Round Industries, LLC"/>
    <s v="FM00999"/>
    <d v="2018-04-24T00:00:00"/>
    <s v="A7531-1184"/>
    <n v="17"/>
    <n v="17"/>
    <n v="0"/>
    <n v="0"/>
    <n v="0"/>
    <n v="19"/>
    <s v="I"/>
    <s v="NULL"/>
    <n v="0"/>
    <n v="0"/>
  </r>
  <r>
    <x v="2"/>
    <n v="0"/>
    <s v="A0"/>
    <x v="3"/>
    <s v="Bonnie"/>
    <s v=""/>
    <s v="O"/>
    <s v="O"/>
    <s v="R"/>
    <s v="A000097974"/>
    <n v="10"/>
    <s v="V002726"/>
    <s v="Little Round Industries, LLC"/>
    <s v="FM00999"/>
    <d v="2018-04-24T00:00:00"/>
    <s v="A7548-7330"/>
    <n v="15"/>
    <n v="0"/>
    <n v="0"/>
    <n v="0"/>
    <n v="0"/>
    <n v="67"/>
    <s v="I"/>
    <s v="NULL"/>
    <n v="0"/>
    <n v="0"/>
  </r>
  <r>
    <x v="2"/>
    <n v="0"/>
    <s v="A0"/>
    <x v="3"/>
    <s v="Bonnie"/>
    <s v=""/>
    <s v="O"/>
    <s v="O"/>
    <s v="R"/>
    <s v="A000097974"/>
    <n v="11"/>
    <s v="V002726"/>
    <s v="Little Round Industries, LLC"/>
    <s v="FM00999"/>
    <d v="2018-04-24T00:00:00"/>
    <s v="A7548-7331"/>
    <n v="17"/>
    <n v="0"/>
    <n v="0"/>
    <n v="0"/>
    <n v="0"/>
    <n v="47"/>
    <s v="I"/>
    <s v="NULL"/>
    <n v="0"/>
    <n v="0"/>
  </r>
  <r>
    <x v="2"/>
    <n v="0"/>
    <s v="A0"/>
    <x v="3"/>
    <s v="Bonnie"/>
    <s v=""/>
    <s v="O"/>
    <s v="F"/>
    <s v="R"/>
    <s v="A000097974"/>
    <n v="12"/>
    <s v="V002726"/>
    <s v="Little Round Industries, LLC"/>
    <s v="FM00999"/>
    <d v="2018-04-24T00:00:00"/>
    <s v="JK7033-5118"/>
    <n v="17"/>
    <n v="17"/>
    <n v="0"/>
    <n v="0"/>
    <n v="0"/>
    <n v="4"/>
    <s v="I"/>
    <s v="NULL"/>
    <n v="0"/>
    <n v="0"/>
  </r>
  <r>
    <x v="2"/>
    <n v="0"/>
    <s v="A0"/>
    <x v="3"/>
    <s v="Bonnie"/>
    <s v=""/>
    <s v="O"/>
    <s v="O"/>
    <s v="R"/>
    <s v="A000097974"/>
    <n v="13"/>
    <s v="V002726"/>
    <s v="Little Round Industries, LLC"/>
    <s v="FM00999"/>
    <d v="2018-04-24T00:00:00"/>
    <s v="JK7033-5122"/>
    <n v="17"/>
    <n v="0"/>
    <n v="0"/>
    <n v="0"/>
    <n v="0"/>
    <n v="33"/>
    <s v="I"/>
    <s v="NULL"/>
    <n v="0"/>
    <n v="0"/>
  </r>
  <r>
    <x v="2"/>
    <n v="0"/>
    <s v="A0"/>
    <x v="3"/>
    <s v="Bonnie"/>
    <s v=""/>
    <s v="O"/>
    <s v="F"/>
    <s v="R"/>
    <s v="A000097974"/>
    <n v="14"/>
    <s v="V002726"/>
    <s v="Little Round Industries, LLC"/>
    <s v="FM00999"/>
    <d v="2018-04-24T00:00:00"/>
    <s v="JK7231-7351"/>
    <n v="17"/>
    <n v="17"/>
    <n v="0"/>
    <n v="0"/>
    <n v="0"/>
    <n v="5"/>
    <s v="I"/>
    <s v="NULL"/>
    <n v="0"/>
    <n v="0"/>
  </r>
  <r>
    <x v="2"/>
    <n v="0"/>
    <s v="A0"/>
    <x v="3"/>
    <s v="Bonnie"/>
    <s v=""/>
    <s v="O"/>
    <s v="O"/>
    <s v="R"/>
    <s v="A000097974"/>
    <n v="15"/>
    <s v="V002726"/>
    <s v="Little Round Industries, LLC"/>
    <s v="FM00999"/>
    <d v="2018-04-24T00:00:00"/>
    <s v="A7548-7330"/>
    <n v="4"/>
    <n v="0"/>
    <n v="0"/>
    <n v="0"/>
    <n v="0"/>
    <n v="67"/>
    <s v="K"/>
    <s v="A000007631"/>
    <n v="360"/>
    <n v="76"/>
  </r>
  <r>
    <x v="2"/>
    <n v="1"/>
    <s v="A0"/>
    <x v="3"/>
    <s v="Bonnie"/>
    <s v=""/>
    <s v="O"/>
    <s v="O"/>
    <s v="R"/>
    <s v="A000097975"/>
    <n v="1"/>
    <s v="V002726"/>
    <s v="Little Round Industries, LLC"/>
    <s v="FM00999"/>
    <d v="2018-04-25T00:00:00"/>
    <s v="A7507-2111"/>
    <n v="3"/>
    <n v="0"/>
    <n v="0"/>
    <n v="0"/>
    <n v="0"/>
    <n v="28"/>
    <s v="I"/>
    <s v="NULL"/>
    <n v="0"/>
    <n v="0"/>
  </r>
  <r>
    <x v="2"/>
    <n v="0"/>
    <s v="A0"/>
    <x v="3"/>
    <s v="Bonnie"/>
    <s v=""/>
    <s v="O"/>
    <s v="O"/>
    <s v="R"/>
    <s v="A000097975"/>
    <n v="2"/>
    <s v="V002726"/>
    <s v="Little Round Industries, LLC"/>
    <s v="FM00999"/>
    <d v="2018-04-25T00:00:00"/>
    <s v="A7531-4093"/>
    <n v="8"/>
    <n v="0"/>
    <n v="0"/>
    <n v="0"/>
    <n v="0"/>
    <n v="11"/>
    <s v="I"/>
    <s v="NULL"/>
    <n v="0"/>
    <n v="0"/>
  </r>
  <r>
    <x v="2"/>
    <n v="0"/>
    <s v="A0"/>
    <x v="3"/>
    <s v="Bonnie"/>
    <s v=""/>
    <s v="O"/>
    <s v="O"/>
    <s v="R"/>
    <s v="A000097975"/>
    <n v="3"/>
    <s v="V002726"/>
    <s v="Little Round Industries, LLC"/>
    <s v="FM00999"/>
    <d v="2018-04-25T00:00:00"/>
    <s v="A7531-5083"/>
    <n v="7"/>
    <n v="0"/>
    <n v="0"/>
    <n v="0"/>
    <n v="0"/>
    <n v="11"/>
    <s v="I"/>
    <s v="NULL"/>
    <n v="0"/>
    <n v="0"/>
  </r>
  <r>
    <x v="2"/>
    <n v="0"/>
    <s v="A0"/>
    <x v="3"/>
    <s v="Bonnie"/>
    <s v=""/>
    <s v="O"/>
    <s v="F"/>
    <s v="R"/>
    <s v="A000097975"/>
    <n v="4"/>
    <s v="V002726"/>
    <s v="Little Round Industries, LLC"/>
    <s v="FM00999"/>
    <d v="2018-04-25T00:00:00"/>
    <s v="A7550-5017"/>
    <n v="4"/>
    <n v="4"/>
    <n v="0"/>
    <n v="0"/>
    <n v="0"/>
    <n v="13"/>
    <s v="I"/>
    <s v="NULL"/>
    <n v="0"/>
    <n v="0"/>
  </r>
  <r>
    <x v="2"/>
    <n v="0"/>
    <s v="A0"/>
    <x v="3"/>
    <s v="Bonnie"/>
    <s v=""/>
    <s v="O"/>
    <s v="F"/>
    <s v="R"/>
    <s v="A000097975"/>
    <n v="5"/>
    <s v="V002726"/>
    <s v="Little Round Industries, LLC"/>
    <s v="FM00999"/>
    <d v="2018-04-25T00:00:00"/>
    <s v="A7550-5022"/>
    <n v="2"/>
    <n v="2"/>
    <n v="0"/>
    <n v="0"/>
    <n v="0"/>
    <n v="27"/>
    <s v="I"/>
    <s v="NULL"/>
    <n v="0"/>
    <n v="0"/>
  </r>
  <r>
    <x v="2"/>
    <n v="0"/>
    <s v="A0"/>
    <x v="3"/>
    <s v="Bonnie"/>
    <s v=""/>
    <s v="O"/>
    <s v="O"/>
    <s v="R"/>
    <s v="A000097975"/>
    <n v="6"/>
    <s v="V002726"/>
    <s v="Little Round Industries, LLC"/>
    <s v="FM00999"/>
    <d v="2018-04-25T00:00:00"/>
    <s v="A7567-2112-01"/>
    <n v="20"/>
    <n v="0"/>
    <n v="0"/>
    <n v="0"/>
    <n v="0"/>
    <n v="11"/>
    <s v="I"/>
    <s v="NULL"/>
    <n v="0"/>
    <n v="0"/>
  </r>
  <r>
    <x v="2"/>
    <n v="0"/>
    <s v="A0"/>
    <x v="3"/>
    <s v="Bonnie"/>
    <s v=""/>
    <s v="O"/>
    <s v="F"/>
    <s v="R"/>
    <s v="A000097975"/>
    <n v="7"/>
    <s v="V002726"/>
    <s v="Little Round Industries, LLC"/>
    <s v="FM00999"/>
    <d v="2018-04-25T00:00:00"/>
    <s v="A7567-2115"/>
    <n v="6"/>
    <n v="6"/>
    <n v="0"/>
    <n v="0"/>
    <n v="0"/>
    <n v="10"/>
    <s v="I"/>
    <s v="NULL"/>
    <n v="0"/>
    <n v="0"/>
  </r>
  <r>
    <x v="2"/>
    <n v="0"/>
    <s v="A0"/>
    <x v="3"/>
    <s v="Bonnie"/>
    <s v=""/>
    <s v="O"/>
    <s v="O"/>
    <s v="R"/>
    <s v="A000097975"/>
    <n v="8"/>
    <s v="V002726"/>
    <s v="Little Round Industries, LLC"/>
    <s v="FM00999"/>
    <d v="2018-04-25T00:00:00"/>
    <s v="A7605-1115"/>
    <n v="6"/>
    <n v="0"/>
    <n v="0"/>
    <n v="0"/>
    <n v="0"/>
    <n v="95"/>
    <s v="I"/>
    <s v="NULL"/>
    <n v="0"/>
    <n v="0"/>
  </r>
  <r>
    <x v="2"/>
    <n v="0"/>
    <s v="A0"/>
    <x v="3"/>
    <s v="Bonnie"/>
    <s v=""/>
    <s v="O"/>
    <s v="O"/>
    <s v="R"/>
    <s v="A000097975"/>
    <n v="9"/>
    <s v="V002726"/>
    <s v="Little Round Industries, LLC"/>
    <s v="FM00999"/>
    <d v="2018-04-25T00:00:00"/>
    <s v="A7606-5034"/>
    <n v="4"/>
    <n v="0"/>
    <n v="0"/>
    <n v="0"/>
    <n v="0"/>
    <n v="24"/>
    <s v="I"/>
    <s v="NULL"/>
    <n v="0"/>
    <n v="0"/>
  </r>
  <r>
    <x v="2"/>
    <n v="0"/>
    <s v="A0"/>
    <x v="3"/>
    <s v="Bonnie"/>
    <s v=""/>
    <s v="O"/>
    <s v="O"/>
    <s v="R"/>
    <s v="A000097975"/>
    <n v="10"/>
    <s v="V002726"/>
    <s v="Little Round Industries, LLC"/>
    <s v="FM00999"/>
    <d v="2018-04-25T00:00:00"/>
    <s v="AR2415-3014"/>
    <n v="8"/>
    <n v="0"/>
    <n v="0"/>
    <n v="0"/>
    <n v="0"/>
    <n v="410"/>
    <s v="I"/>
    <s v="NULL"/>
    <n v="0"/>
    <n v="0"/>
  </r>
  <r>
    <x v="2"/>
    <n v="0"/>
    <s v="A0"/>
    <x v="3"/>
    <s v="Bonnie"/>
    <s v=""/>
    <s v="O"/>
    <s v="F"/>
    <s v="R"/>
    <s v="A000097975"/>
    <n v="11"/>
    <s v="V002726"/>
    <s v="Little Round Industries, LLC"/>
    <s v="FM00999"/>
    <d v="2018-04-25T00:00:00"/>
    <s v="AR2415-5322"/>
    <n v="4"/>
    <n v="4"/>
    <n v="0"/>
    <n v="0"/>
    <n v="0"/>
    <n v="14"/>
    <s v="I"/>
    <s v="NULL"/>
    <n v="0"/>
    <n v="0"/>
  </r>
  <r>
    <x v="2"/>
    <n v="0"/>
    <s v="A0"/>
    <x v="3"/>
    <s v="Bonnie"/>
    <s v=""/>
    <s v="O"/>
    <s v="F"/>
    <s v="R"/>
    <s v="A000097975"/>
    <n v="12"/>
    <s v="V002726"/>
    <s v="Little Round Industries, LLC"/>
    <s v="FM00999"/>
    <d v="2018-04-25T00:00:00"/>
    <s v="AR2415-5323"/>
    <n v="4"/>
    <n v="4"/>
    <n v="0"/>
    <n v="0"/>
    <n v="0"/>
    <n v="14"/>
    <s v="I"/>
    <s v="NULL"/>
    <n v="0"/>
    <n v="0"/>
  </r>
  <r>
    <x v="2"/>
    <n v="0"/>
    <s v="A0"/>
    <x v="3"/>
    <s v="Bonnie"/>
    <s v=""/>
    <s v="O"/>
    <s v="F"/>
    <s v="R"/>
    <s v="A000097975"/>
    <n v="13"/>
    <s v="V002726"/>
    <s v="Little Round Industries, LLC"/>
    <s v="FM00999"/>
    <d v="2018-04-25T00:00:00"/>
    <s v="JK7254-1189"/>
    <n v="4"/>
    <n v="4"/>
    <n v="0"/>
    <n v="0"/>
    <n v="0"/>
    <n v="8"/>
    <s v="I"/>
    <s v="NULL"/>
    <n v="0"/>
    <n v="0"/>
  </r>
  <r>
    <x v="2"/>
    <n v="1"/>
    <s v="A0"/>
    <x v="3"/>
    <s v="Bonnie"/>
    <s v=""/>
    <s v="O"/>
    <s v="F"/>
    <s v="R"/>
    <s v="A000097977"/>
    <n v="1"/>
    <s v="V009044"/>
    <s v="SKF MOTION TECHNOLOGIES INC"/>
    <s v="NULL"/>
    <d v="2018-04-25T00:00:00"/>
    <s v="A7342-5124"/>
    <n v="1"/>
    <n v="1"/>
    <n v="0"/>
    <n v="0"/>
    <n v="0"/>
    <n v="757.36"/>
    <s v="I"/>
    <s v="NULL"/>
    <n v="0"/>
    <n v="0"/>
  </r>
  <r>
    <x v="2"/>
    <n v="1"/>
    <s v="A0"/>
    <x v="0"/>
    <s v="Ron"/>
    <s v=""/>
    <s v="O"/>
    <s v="O"/>
    <s v="R"/>
    <s v="A000097981"/>
    <n v="1"/>
    <s v="V001569"/>
    <s v="Electro-Soft Inc"/>
    <s v="FM00999"/>
    <d v="2018-04-25T00:00:00"/>
    <s v="A7601-1326"/>
    <n v="37"/>
    <n v="35"/>
    <n v="0"/>
    <n v="35"/>
    <n v="0"/>
    <n v="355.8"/>
    <s v="I"/>
    <s v="NULL"/>
    <n v="0"/>
    <n v="0"/>
  </r>
  <r>
    <x v="2"/>
    <n v="0"/>
    <s v="A0"/>
    <x v="0"/>
    <s v="Ron"/>
    <s v=""/>
    <s v="O"/>
    <s v="O"/>
    <s v="R"/>
    <s v="A000097981"/>
    <n v="2"/>
    <s v="V001569"/>
    <s v="Electro-Soft Inc"/>
    <s v="FM00999"/>
    <d v="2018-04-25T00:00:00"/>
    <s v="A7601-1327"/>
    <n v="37"/>
    <n v="6"/>
    <n v="0"/>
    <n v="6"/>
    <n v="0"/>
    <n v="349.3"/>
    <s v="I"/>
    <s v="NULL"/>
    <n v="0"/>
    <n v="0"/>
  </r>
  <r>
    <x v="2"/>
    <n v="0"/>
    <s v="A0"/>
    <x v="0"/>
    <s v="Ron"/>
    <s v=""/>
    <s v="O"/>
    <s v="O"/>
    <s v="R"/>
    <s v="A000097981"/>
    <n v="3"/>
    <s v="V001569"/>
    <s v="Electro-Soft Inc"/>
    <s v="FM00999"/>
    <d v="2018-04-25T00:00:00"/>
    <s v="A7601-1328"/>
    <n v="37"/>
    <n v="12"/>
    <n v="0"/>
    <n v="12"/>
    <n v="0"/>
    <n v="377.8"/>
    <s v="I"/>
    <s v="NULL"/>
    <n v="0"/>
    <n v="0"/>
  </r>
  <r>
    <x v="2"/>
    <n v="0"/>
    <s v="A0"/>
    <x v="0"/>
    <s v="Ron"/>
    <s v=""/>
    <s v="O"/>
    <s v="O"/>
    <s v="R"/>
    <s v="A000097981"/>
    <n v="4"/>
    <s v="V001569"/>
    <s v="Electro-Soft Inc"/>
    <s v="FM00999"/>
    <d v="2018-04-25T00:00:00"/>
    <s v="A7601-1329"/>
    <n v="37"/>
    <n v="10"/>
    <n v="0"/>
    <n v="10"/>
    <n v="0"/>
    <n v="465.6"/>
    <s v="I"/>
    <s v="NULL"/>
    <n v="0"/>
    <n v="0"/>
  </r>
  <r>
    <x v="2"/>
    <n v="1"/>
    <s v="A0"/>
    <x v="3"/>
    <s v="Bonnie"/>
    <s v=""/>
    <s v="O"/>
    <s v="O"/>
    <s v="R"/>
    <s v="A000097982"/>
    <n v="1"/>
    <s v="V002726"/>
    <s v="Little Round Industries, LLC"/>
    <s v="FM00999"/>
    <d v="2018-04-25T00:00:00"/>
    <s v="4000-5224"/>
    <n v="7"/>
    <n v="0"/>
    <n v="0"/>
    <n v="0"/>
    <n v="0"/>
    <n v="22"/>
    <s v="I"/>
    <s v="NULL"/>
    <n v="0"/>
    <n v="0"/>
  </r>
  <r>
    <x v="2"/>
    <n v="0"/>
    <s v="A0"/>
    <x v="3"/>
    <s v="Bonnie"/>
    <s v=""/>
    <s v="O"/>
    <s v="O"/>
    <s v="R"/>
    <s v="A000097982"/>
    <n v="2"/>
    <s v="V002726"/>
    <s v="Little Round Industries, LLC"/>
    <s v="FM00999"/>
    <d v="2018-04-25T00:00:00"/>
    <s v="A7608-7172"/>
    <n v="4"/>
    <n v="0"/>
    <n v="0"/>
    <n v="0"/>
    <n v="0"/>
    <n v="25"/>
    <s v="I"/>
    <s v="NULL"/>
    <n v="0"/>
    <n v="0"/>
  </r>
  <r>
    <x v="2"/>
    <n v="0"/>
    <s v="A0"/>
    <x v="3"/>
    <s v="Bonnie"/>
    <s v=""/>
    <s v="O"/>
    <s v="O"/>
    <s v="R"/>
    <s v="A000097982"/>
    <n v="3"/>
    <s v="V002726"/>
    <s v="Little Round Industries, LLC"/>
    <s v="FM00999"/>
    <d v="2018-04-25T00:00:00"/>
    <s v="AR2415-8017"/>
    <n v="8"/>
    <n v="0"/>
    <n v="0"/>
    <n v="0"/>
    <n v="0"/>
    <n v="55"/>
    <s v="I"/>
    <s v="NULL"/>
    <n v="0"/>
    <n v="0"/>
  </r>
  <r>
    <x v="2"/>
    <n v="1"/>
    <s v="A0"/>
    <x v="3"/>
    <s v="Bonnie"/>
    <s v=""/>
    <s v="O"/>
    <s v="O"/>
    <s v="R"/>
    <s v="A000097984"/>
    <n v="1"/>
    <s v="V002726"/>
    <s v="Little Round Industries, LLC"/>
    <s v="FM00999"/>
    <d v="2018-04-25T00:00:00"/>
    <s v="4250-5010"/>
    <n v="4"/>
    <n v="0"/>
    <n v="0"/>
    <n v="0"/>
    <n v="0"/>
    <n v="63"/>
    <s v="I"/>
    <s v="NULL"/>
    <n v="0"/>
    <n v="0"/>
  </r>
  <r>
    <x v="2"/>
    <n v="1"/>
    <s v="A0"/>
    <x v="3"/>
    <s v="Bonnie"/>
    <s v=""/>
    <s v="O"/>
    <s v="O"/>
    <s v="R"/>
    <s v="A000097985"/>
    <n v="1"/>
    <s v="V002726"/>
    <s v="Little Round Industries, LLC"/>
    <s v="FM00999"/>
    <d v="2018-04-25T00:00:00"/>
    <s v="A7531-5034"/>
    <n v="23"/>
    <n v="0"/>
    <n v="0"/>
    <n v="0"/>
    <n v="0"/>
    <n v="83"/>
    <s v="I"/>
    <s v="NULL"/>
    <n v="0"/>
    <n v="0"/>
  </r>
  <r>
    <x v="2"/>
    <n v="0"/>
    <s v="A0"/>
    <x v="3"/>
    <s v="Bonnie"/>
    <s v=""/>
    <s v="O"/>
    <s v="O"/>
    <s v="R"/>
    <s v="A000097985"/>
    <n v="2"/>
    <s v="V002726"/>
    <s v="Little Round Industries, LLC"/>
    <s v="FM00999"/>
    <d v="2018-04-25T00:00:00"/>
    <s v="A7531-5035"/>
    <n v="23"/>
    <n v="0"/>
    <n v="0"/>
    <n v="0"/>
    <n v="0"/>
    <n v="83"/>
    <s v="I"/>
    <s v="NULL"/>
    <n v="0"/>
    <n v="0"/>
  </r>
  <r>
    <x v="2"/>
    <n v="1"/>
    <s v="A0"/>
    <x v="2"/>
    <s v="Greg"/>
    <s v=""/>
    <s v="O"/>
    <s v="F"/>
    <s v="R"/>
    <s v="A000097991"/>
    <n v="2"/>
    <s v="V008787"/>
    <s v="EXOTHERMIC MOLDING, INC."/>
    <s v="NULL"/>
    <d v="2018-04-25T00:00:00"/>
    <s v="A7531-5122"/>
    <n v="1"/>
    <n v="1"/>
    <n v="0"/>
    <n v="0"/>
    <n v="0"/>
    <n v="335"/>
    <s v="I"/>
    <s v="NULL"/>
    <n v="0"/>
    <n v="0"/>
  </r>
  <r>
    <x v="2"/>
    <n v="1"/>
    <s v="A0"/>
    <x v="1"/>
    <s v="Linda"/>
    <s v=""/>
    <s v="O"/>
    <s v="O"/>
    <s v="R"/>
    <s v="A000097992"/>
    <n v="1"/>
    <s v="V002201"/>
    <s v="APPLIED U.S.LP"/>
    <s v="NULL"/>
    <d v="2018-04-25T00:00:00"/>
    <s v="3032-029-001"/>
    <n v="1"/>
    <n v="0"/>
    <n v="0"/>
    <n v="0"/>
    <n v="0"/>
    <n v="1983.03"/>
    <s v="I"/>
    <s v="NULL"/>
    <n v="0"/>
    <n v="0"/>
  </r>
  <r>
    <x v="2"/>
    <n v="1"/>
    <s v="A0"/>
    <x v="0"/>
    <s v="Ron"/>
    <s v=""/>
    <s v="O"/>
    <s v="F"/>
    <s v="R"/>
    <s v="A000097997"/>
    <n v="1"/>
    <s v="V004141"/>
    <s v="Sick, Inc."/>
    <s v="NULL"/>
    <d v="2018-04-25T00:00:00"/>
    <s v="3112-301-076"/>
    <n v="1"/>
    <n v="1"/>
    <n v="0"/>
    <n v="0"/>
    <n v="0"/>
    <n v="392.61"/>
    <s v="I"/>
    <s v="NULL"/>
    <n v="0"/>
    <n v="0"/>
  </r>
  <r>
    <x v="2"/>
    <n v="1"/>
    <s v="A0"/>
    <x v="0"/>
    <s v="Ron"/>
    <s v=""/>
    <s v="O"/>
    <s v="O"/>
    <s v="R"/>
    <s v="A000097999"/>
    <n v="1"/>
    <s v="V001569"/>
    <s v="Electro-Soft Inc"/>
    <s v="FM00999"/>
    <d v="2018-04-25T00:00:00"/>
    <s v="A7601-1320"/>
    <n v="22"/>
    <n v="0"/>
    <n v="0"/>
    <n v="0"/>
    <n v="0"/>
    <n v="1212.9000000000001"/>
    <s v="I"/>
    <s v="NULL"/>
    <n v="0"/>
    <n v="0"/>
  </r>
  <r>
    <x v="2"/>
    <n v="0"/>
    <s v="A0"/>
    <x v="0"/>
    <s v="Ron"/>
    <s v=""/>
    <s v="O"/>
    <s v="O"/>
    <s v="R"/>
    <s v="A000097999"/>
    <n v="2"/>
    <s v="V001569"/>
    <s v="Electro-Soft Inc"/>
    <s v="FM00999"/>
    <d v="2018-04-25T00:00:00"/>
    <s v="A7601-1325-A"/>
    <n v="20"/>
    <n v="0"/>
    <n v="0"/>
    <n v="0"/>
    <n v="0"/>
    <n v="304.3"/>
    <s v="I"/>
    <s v="NULL"/>
    <n v="0"/>
    <n v="0"/>
  </r>
  <r>
    <x v="2"/>
    <n v="0"/>
    <s v="A0"/>
    <x v="0"/>
    <s v="Ron"/>
    <s v=""/>
    <s v="O"/>
    <s v="O"/>
    <s v="R"/>
    <s v="A000097999"/>
    <n v="3"/>
    <s v="V001569"/>
    <s v="Electro-Soft Inc"/>
    <s v="FM00999"/>
    <d v="2018-04-25T00:00:00"/>
    <s v="A7601-1340"/>
    <n v="20"/>
    <n v="0"/>
    <n v="0"/>
    <n v="0"/>
    <n v="0"/>
    <n v="422.6"/>
    <s v="I"/>
    <s v="NULL"/>
    <n v="0"/>
    <n v="0"/>
  </r>
  <r>
    <x v="2"/>
    <n v="1"/>
    <s v="A0"/>
    <x v="0"/>
    <s v="Ron"/>
    <s v=""/>
    <s v="O"/>
    <s v="F"/>
    <s v="R"/>
    <s v="A000098001"/>
    <n v="1"/>
    <s v="V008893"/>
    <s v="Guidance Automation Ltd."/>
    <s v="FM00999"/>
    <d v="2018-04-25T00:00:00"/>
    <s v="UK0483-4040"/>
    <n v="5"/>
    <n v="5"/>
    <n v="0"/>
    <n v="0"/>
    <n v="0"/>
    <n v="3296"/>
    <s v="I"/>
    <s v="NULL"/>
    <n v="0"/>
    <n v="0"/>
  </r>
  <r>
    <x v="2"/>
    <n v="1"/>
    <s v="A0"/>
    <x v="1"/>
    <s v="Linda"/>
    <s v=""/>
    <s v="O"/>
    <s v="O"/>
    <s v="R"/>
    <s v="A000098002"/>
    <n v="1"/>
    <s v="V008707"/>
    <s v="STS Operating Inc"/>
    <s v="NULL"/>
    <d v="2018-04-25T00:00:00"/>
    <s v="3032-092-002"/>
    <n v="50"/>
    <n v="0"/>
    <n v="0"/>
    <n v="0"/>
    <n v="0"/>
    <n v="257.73"/>
    <s v="I"/>
    <s v="NULL"/>
    <n v="0"/>
    <n v="0"/>
  </r>
  <r>
    <x v="2"/>
    <n v="1"/>
    <s v="A0"/>
    <x v="0"/>
    <s v="Ron"/>
    <s v=""/>
    <s v="O"/>
    <s v="O"/>
    <s v="R"/>
    <s v="A000098003"/>
    <n v="1"/>
    <s v="V001569"/>
    <s v="Electro-Soft Inc"/>
    <s v="FM00999"/>
    <d v="2018-04-25T00:00:00"/>
    <s v="3142-4002"/>
    <n v="3"/>
    <n v="0"/>
    <n v="0"/>
    <n v="0"/>
    <n v="0"/>
    <n v="723.6"/>
    <s v="I"/>
    <s v="NULL"/>
    <n v="0"/>
    <n v="0"/>
  </r>
  <r>
    <x v="2"/>
    <n v="0"/>
    <s v="A0"/>
    <x v="0"/>
    <s v="Ron"/>
    <s v=""/>
    <s v="O"/>
    <s v="O"/>
    <s v="R"/>
    <s v="A000098003"/>
    <n v="5"/>
    <s v="V001569"/>
    <s v="Electro-Soft Inc"/>
    <s v="FM00999"/>
    <d v="2018-04-25T00:00:00"/>
    <s v="3142-4057"/>
    <n v="4"/>
    <n v="0"/>
    <n v="0"/>
    <n v="0"/>
    <n v="0"/>
    <n v="299.5"/>
    <s v="I"/>
    <s v="NULL"/>
    <n v="0"/>
    <n v="0"/>
  </r>
  <r>
    <x v="2"/>
    <n v="1"/>
    <s v="A0"/>
    <x v="2"/>
    <s v="Greg"/>
    <s v=""/>
    <s v="O"/>
    <s v="F"/>
    <s v="R"/>
    <s v="A000098004"/>
    <n v="1"/>
    <s v="V002726"/>
    <s v="Little Round Industries, LLC"/>
    <s v="FM00999"/>
    <d v="2018-04-26T00:00:00"/>
    <s v="4000-6546"/>
    <n v="1"/>
    <n v="1"/>
    <n v="0"/>
    <n v="0"/>
    <n v="0"/>
    <n v="195"/>
    <s v="I"/>
    <s v="NULL"/>
    <n v="0"/>
    <n v="0"/>
  </r>
  <r>
    <x v="2"/>
    <n v="1"/>
    <s v="A0"/>
    <x v="1"/>
    <s v="Linda"/>
    <s v=""/>
    <s v="O"/>
    <s v="F"/>
    <s v="R"/>
    <s v="A000098007"/>
    <n v="1"/>
    <s v="V001964"/>
    <s v="Grainger, Inc"/>
    <s v="NULL"/>
    <d v="2018-04-26T00:00:00"/>
    <s v="3114-540-504"/>
    <n v="34"/>
    <n v="34"/>
    <n v="0"/>
    <n v="0"/>
    <n v="0"/>
    <n v="106.33"/>
    <s v="I"/>
    <s v="NULL"/>
    <n v="0"/>
    <n v="0"/>
  </r>
  <r>
    <x v="2"/>
    <n v="1"/>
    <s v="A0"/>
    <x v="1"/>
    <s v="Linda"/>
    <s v=""/>
    <s v="O"/>
    <s v="F"/>
    <s v="R"/>
    <s v="A000098015"/>
    <n v="1"/>
    <s v="V004781"/>
    <s v="Vahle Incorporated"/>
    <s v="NULL"/>
    <d v="2018-04-26T00:00:00"/>
    <s v="3061-010-060"/>
    <n v="1"/>
    <n v="1"/>
    <n v="0"/>
    <n v="0"/>
    <n v="0"/>
    <n v="539.14"/>
    <s v="I"/>
    <s v="NULL"/>
    <n v="0"/>
    <n v="0"/>
  </r>
  <r>
    <x v="2"/>
    <n v="0"/>
    <s v="A0"/>
    <x v="1"/>
    <s v="Linda"/>
    <s v=""/>
    <s v="O"/>
    <s v="F"/>
    <s v="R"/>
    <s v="A000098015"/>
    <n v="2"/>
    <s v="V004781"/>
    <s v="Vahle Incorporated"/>
    <s v="NULL"/>
    <d v="2018-04-26T00:00:00"/>
    <s v="3111-200-042"/>
    <n v="30"/>
    <n v="30"/>
    <n v="0"/>
    <n v="0"/>
    <n v="0"/>
    <n v="26.54"/>
    <s v="I"/>
    <s v="NULL"/>
    <n v="0"/>
    <n v="0"/>
  </r>
  <r>
    <x v="2"/>
    <n v="1"/>
    <s v="A0"/>
    <x v="0"/>
    <s v="Ron"/>
    <s v=""/>
    <s v="O"/>
    <s v="O"/>
    <s v="R"/>
    <s v="A000098017"/>
    <n v="1"/>
    <s v="V009016"/>
    <s v="JACO DISPLAY SOLUTIONS LLC"/>
    <s v="NULL"/>
    <d v="2018-04-27T00:00:00"/>
    <s v="3112-190-ASSY"/>
    <n v="120"/>
    <n v="0"/>
    <n v="0"/>
    <n v="0"/>
    <n v="0"/>
    <n v="490.67"/>
    <s v="I"/>
    <s v="NULL"/>
    <n v="0"/>
    <n v="0"/>
  </r>
  <r>
    <x v="2"/>
    <n v="1"/>
    <s v="A0"/>
    <x v="0"/>
    <s v="Ron"/>
    <s v=""/>
    <s v="O"/>
    <s v="O"/>
    <s v="R"/>
    <s v="A000098020"/>
    <n v="1"/>
    <s v="V009030"/>
    <s v="JDI DISPLAY AMERICA INC"/>
    <s v="NULL"/>
    <d v="2018-04-27T00:00:00"/>
    <s v="3112-193"/>
    <n v="120"/>
    <n v="0"/>
    <n v="0"/>
    <n v="0"/>
    <n v="0"/>
    <n v="163.5"/>
    <s v="I"/>
    <s v="NULL"/>
    <n v="0"/>
    <n v="0"/>
  </r>
  <r>
    <x v="2"/>
    <n v="1"/>
    <s v="A0"/>
    <x v="1"/>
    <s v="Linda"/>
    <s v=""/>
    <s v="O"/>
    <s v="F"/>
    <s v="R"/>
    <s v="A000098021"/>
    <n v="1"/>
    <s v="V002603"/>
    <s v="Kraft Fluid Systems Inc"/>
    <s v="NULL"/>
    <d v="2018-04-27T00:00:00"/>
    <s v="3022-400-003"/>
    <n v="100"/>
    <n v="100"/>
    <n v="0"/>
    <n v="0"/>
    <n v="0"/>
    <n v="13.735300000000001"/>
    <s v="I"/>
    <s v="NULL"/>
    <n v="0"/>
    <n v="0"/>
  </r>
  <r>
    <x v="2"/>
    <n v="1"/>
    <s v="A0"/>
    <x v="3"/>
    <s v="Bonnie"/>
    <s v=""/>
    <s v="O"/>
    <s v="F"/>
    <s v="R"/>
    <s v="A000098024"/>
    <n v="1"/>
    <s v="V008893"/>
    <s v="Guidance Automation Ltd."/>
    <s v="FM00999"/>
    <d v="2018-04-30T00:00:00"/>
    <s v="3155-014-R-ASSY"/>
    <n v="1"/>
    <n v="1"/>
    <n v="0"/>
    <n v="0"/>
    <n v="0"/>
    <n v="992"/>
    <s v="I"/>
    <s v="NULL"/>
    <n v="0"/>
    <n v="0"/>
  </r>
  <r>
    <x v="2"/>
    <n v="0"/>
    <s v="A0"/>
    <x v="3"/>
    <s v="Bonnie"/>
    <s v=""/>
    <s v="O"/>
    <s v="F"/>
    <s v="R"/>
    <s v="A000098024"/>
    <n v="2"/>
    <s v="V008893"/>
    <s v="Guidance Automation Ltd."/>
    <s v="FM00999"/>
    <d v="2018-04-30T00:00:00"/>
    <s v="UK0483-4040-R-ASSY"/>
    <n v="1"/>
    <n v="1"/>
    <n v="0"/>
    <n v="0"/>
    <n v="0"/>
    <n v="992"/>
    <s v="I"/>
    <s v="NULL"/>
    <n v="0"/>
    <n v="0"/>
  </r>
  <r>
    <x v="2"/>
    <n v="1"/>
    <s v="A0"/>
    <x v="1"/>
    <s v="Linda"/>
    <s v=""/>
    <s v="O"/>
    <s v="O"/>
    <s v="R"/>
    <s v="A000098030"/>
    <n v="1"/>
    <s v="V008707"/>
    <s v="STS Operating Inc"/>
    <s v="NULL"/>
    <d v="2018-04-30T00:00:00"/>
    <s v="3032-095"/>
    <n v="50"/>
    <n v="0"/>
    <n v="0"/>
    <n v="0"/>
    <n v="0"/>
    <n v="703.56"/>
    <s v="I"/>
    <s v="NULL"/>
    <n v="0"/>
    <n v="0"/>
  </r>
  <r>
    <x v="2"/>
    <n v="1"/>
    <s v="A0"/>
    <x v="1"/>
    <s v="Linda"/>
    <s v=""/>
    <s v="O"/>
    <s v="O"/>
    <s v="R"/>
    <s v="A000098033"/>
    <n v="1"/>
    <s v="V008536"/>
    <s v="Chettleburgh &amp; Assoc., Inc."/>
    <s v="Jobsite"/>
    <d v="2018-05-01T00:00:00"/>
    <s v="Travel, Labor &amp; Expenses"/>
    <n v="6000"/>
    <n v="0"/>
    <n v="0"/>
    <n v="0"/>
    <n v="0"/>
    <n v="1"/>
    <s v="K"/>
    <s v="A000007608"/>
    <n v="200"/>
    <n v="5"/>
  </r>
  <r>
    <x v="2"/>
    <n v="1"/>
    <s v="A0"/>
    <x v="0"/>
    <s v="Ron"/>
    <s v=""/>
    <s v="O"/>
    <s v="F"/>
    <s v="R"/>
    <s v="A000098034"/>
    <n v="1"/>
    <s v="V001569"/>
    <s v="Electro-Soft Inc"/>
    <s v="FM00999"/>
    <d v="2018-05-01T00:00:00"/>
    <s v="4000-2514-ASSY"/>
    <n v="2"/>
    <n v="2"/>
    <n v="0"/>
    <n v="0"/>
    <n v="0"/>
    <n v="39.6"/>
    <s v="I"/>
    <s v="NULL"/>
    <n v="0"/>
    <n v="0"/>
  </r>
  <r>
    <x v="2"/>
    <n v="1"/>
    <s v="A0"/>
    <x v="0"/>
    <s v="Ron"/>
    <s v=""/>
    <s v="O"/>
    <s v="O"/>
    <s v="R"/>
    <s v="A000098037"/>
    <n v="1"/>
    <s v="V001569"/>
    <s v="Electro-Soft Inc"/>
    <s v="FM00999"/>
    <d v="2018-05-01T00:00:00"/>
    <s v="3122-150-ASSY"/>
    <n v="37"/>
    <n v="17"/>
    <n v="0"/>
    <n v="17"/>
    <n v="0"/>
    <n v="18.899999999999999"/>
    <s v="I"/>
    <s v="NULL"/>
    <n v="0"/>
    <n v="0"/>
  </r>
  <r>
    <x v="2"/>
    <n v="0"/>
    <s v="A0"/>
    <x v="0"/>
    <s v="Ron"/>
    <s v=""/>
    <s v="O"/>
    <s v="O"/>
    <s v="R"/>
    <s v="A000098037"/>
    <n v="2"/>
    <s v="V001569"/>
    <s v="Electro-Soft Inc"/>
    <s v="FM00999"/>
    <d v="2018-05-01T00:00:00"/>
    <s v="3122-151-ASSY"/>
    <n v="37"/>
    <n v="15"/>
    <n v="0"/>
    <n v="15"/>
    <n v="0"/>
    <n v="13.4"/>
    <s v="I"/>
    <s v="NULL"/>
    <n v="0"/>
    <n v="0"/>
  </r>
  <r>
    <x v="2"/>
    <n v="0"/>
    <s v="A0"/>
    <x v="0"/>
    <s v="Ron"/>
    <s v=""/>
    <s v="O"/>
    <s v="O"/>
    <s v="R"/>
    <s v="A000098037"/>
    <n v="4"/>
    <s v="V001569"/>
    <s v="Electro-Soft Inc"/>
    <s v="FM00999"/>
    <d v="2018-05-01T00:00:00"/>
    <s v="A7601-1201-ASSY"/>
    <n v="37"/>
    <n v="7"/>
    <n v="0"/>
    <n v="7"/>
    <n v="0"/>
    <n v="457.6"/>
    <s v="I"/>
    <s v="NULL"/>
    <n v="0"/>
    <n v="0"/>
  </r>
  <r>
    <x v="2"/>
    <n v="0"/>
    <s v="A0"/>
    <x v="0"/>
    <s v="Ron"/>
    <s v=""/>
    <s v="O"/>
    <s v="O"/>
    <s v="R"/>
    <s v="A000098037"/>
    <n v="5"/>
    <s v="V001569"/>
    <s v="Electro-Soft Inc"/>
    <s v="FM00999"/>
    <d v="2018-05-01T00:00:00"/>
    <s v="A7601-1202-ASSY"/>
    <n v="37"/>
    <n v="7"/>
    <n v="0"/>
    <n v="7"/>
    <n v="0"/>
    <n v="107.65"/>
    <s v="I"/>
    <s v="NULL"/>
    <n v="0"/>
    <n v="0"/>
  </r>
  <r>
    <x v="2"/>
    <n v="0"/>
    <s v="A0"/>
    <x v="0"/>
    <s v="Ron"/>
    <s v=""/>
    <s v="O"/>
    <s v="O"/>
    <s v="R"/>
    <s v="A000098037"/>
    <n v="6"/>
    <s v="V001569"/>
    <s v="Electro-Soft Inc"/>
    <s v="FM00999"/>
    <d v="2018-05-01T00:00:00"/>
    <s v="A7601-7020-ASSY"/>
    <n v="37"/>
    <n v="7"/>
    <n v="0"/>
    <n v="7"/>
    <n v="0"/>
    <n v="188.4"/>
    <s v="I"/>
    <s v="NULL"/>
    <n v="0"/>
    <n v="0"/>
  </r>
  <r>
    <x v="2"/>
    <n v="0"/>
    <s v="A0"/>
    <x v="0"/>
    <s v="Ron"/>
    <s v=""/>
    <s v="O"/>
    <s v="O"/>
    <s v="R"/>
    <s v="A000098037"/>
    <n v="7"/>
    <s v="V001569"/>
    <s v="Electro-Soft Inc"/>
    <s v="FM00999"/>
    <d v="2018-05-01T00:00:00"/>
    <s v="A7601-7035-ASSY"/>
    <n v="37"/>
    <n v="7"/>
    <n v="0"/>
    <n v="7"/>
    <n v="0"/>
    <n v="27"/>
    <s v="I"/>
    <s v="NULL"/>
    <n v="0"/>
    <n v="0"/>
  </r>
  <r>
    <x v="2"/>
    <n v="1"/>
    <s v="A0"/>
    <x v="1"/>
    <s v="Linda"/>
    <s v=""/>
    <s v="O"/>
    <s v="F"/>
    <s v="R"/>
    <s v="A000098038"/>
    <n v="5"/>
    <s v="V008843"/>
    <s v="PRINTWORKS &amp; COMPANY, INC"/>
    <s v="NULL"/>
    <d v="2018-05-02T00:00:00"/>
    <s v="0139-802-033"/>
    <n v="250"/>
    <n v="250"/>
    <n v="0"/>
    <n v="0"/>
    <n v="0"/>
    <n v="1.18"/>
    <s v="I"/>
    <s v="NULL"/>
    <n v="0"/>
    <n v="0"/>
  </r>
  <r>
    <x v="2"/>
    <n v="1"/>
    <s v="A0"/>
    <x v="1"/>
    <s v="Linda"/>
    <s v=""/>
    <s v="O"/>
    <s v="O"/>
    <s v="R"/>
    <s v="A000098039"/>
    <n v="1"/>
    <s v="V002201"/>
    <s v="APPLIED U.S.LP"/>
    <s v="NULL"/>
    <d v="2018-05-02T00:00:00"/>
    <s v="3032-056"/>
    <n v="2"/>
    <n v="0"/>
    <n v="0"/>
    <n v="0"/>
    <n v="0"/>
    <n v="211.61250000000001"/>
    <s v="I"/>
    <s v="NULL"/>
    <n v="0"/>
    <n v="0"/>
  </r>
  <r>
    <x v="2"/>
    <n v="1"/>
    <s v="A0"/>
    <x v="1"/>
    <s v="Linda"/>
    <s v=""/>
    <s v="O"/>
    <s v="F"/>
    <s v="R"/>
    <s v="A000098041"/>
    <n v="1"/>
    <s v="V007908"/>
    <s v="John Bean Technologies Ltd. (UK)"/>
    <s v="NULL"/>
    <d v="2018-05-02T00:00:00"/>
    <s v="3110-204-002"/>
    <n v="30"/>
    <n v="30"/>
    <n v="0"/>
    <n v="0"/>
    <n v="0"/>
    <n v="18.606000000000002"/>
    <s v="I"/>
    <s v="NULL"/>
    <n v="0"/>
    <n v="0"/>
  </r>
  <r>
    <x v="2"/>
    <n v="0"/>
    <s v="A0"/>
    <x v="1"/>
    <s v="Linda"/>
    <s v=""/>
    <s v="O"/>
    <s v="O"/>
    <s v="R"/>
    <s v="A000098041"/>
    <n v="2"/>
    <s v="V007908"/>
    <s v="John Bean Technologies Ltd. (UK)"/>
    <s v="NULL"/>
    <d v="2018-05-02T00:00:00"/>
    <s v="3110-206-045"/>
    <n v="5"/>
    <n v="1"/>
    <n v="0"/>
    <n v="0"/>
    <n v="0"/>
    <n v="36.875999999999998"/>
    <s v="I"/>
    <s v="NULL"/>
    <n v="0"/>
    <n v="0"/>
  </r>
  <r>
    <x v="2"/>
    <n v="1"/>
    <s v="A0"/>
    <x v="2"/>
    <s v="Greg"/>
    <s v=""/>
    <s v="O"/>
    <s v="O"/>
    <s v="R"/>
    <s v="A000098047"/>
    <n v="1"/>
    <s v="V002569"/>
    <s v="K-Fab Inc"/>
    <s v="NULL"/>
    <d v="2018-05-03T00:00:00"/>
    <s v="4080-2030"/>
    <n v="17"/>
    <n v="14"/>
    <n v="0"/>
    <n v="3"/>
    <n v="0"/>
    <n v="6810"/>
    <s v="I"/>
    <s v="NULL"/>
    <n v="0"/>
    <n v="0"/>
  </r>
  <r>
    <x v="2"/>
    <n v="1"/>
    <s v="A0"/>
    <x v="2"/>
    <s v="Greg"/>
    <s v=""/>
    <s v="O"/>
    <s v="O"/>
    <s v="R"/>
    <s v="A000098049"/>
    <n v="1"/>
    <s v="V002708"/>
    <s v="Lift Technologies, Inc"/>
    <s v="NULL"/>
    <d v="2018-05-03T00:00:00"/>
    <s v="A7652-3011"/>
    <n v="8"/>
    <n v="0"/>
    <n v="0"/>
    <n v="0"/>
    <n v="0"/>
    <n v="16000"/>
    <s v="I"/>
    <s v="NULL"/>
    <n v="0"/>
    <n v="0"/>
  </r>
  <r>
    <x v="2"/>
    <n v="1"/>
    <s v="A0"/>
    <x v="0"/>
    <s v="Ron"/>
    <s v=""/>
    <s v="O"/>
    <s v="F"/>
    <s v="R"/>
    <s v="A000098060"/>
    <n v="3"/>
    <s v="V001569"/>
    <s v="Electro-Soft Inc"/>
    <s v="FM00999"/>
    <d v="2018-05-07T00:00:00"/>
    <s v="HA4003-100"/>
    <n v="7"/>
    <n v="7"/>
    <n v="0"/>
    <n v="0"/>
    <n v="0"/>
    <n v="275.3"/>
    <s v="I"/>
    <s v="NULL"/>
    <n v="0"/>
    <n v="0"/>
  </r>
  <r>
    <x v="2"/>
    <n v="0"/>
    <s v="A0"/>
    <x v="0"/>
    <s v="Ron"/>
    <s v=""/>
    <s v="O"/>
    <s v="O"/>
    <s v="R"/>
    <s v="A000098060"/>
    <n v="4"/>
    <s v="V001569"/>
    <s v="Electro-Soft Inc"/>
    <s v="FM00999"/>
    <d v="2018-05-07T00:00:00"/>
    <s v="HA4023-260"/>
    <n v="4"/>
    <n v="0"/>
    <n v="0"/>
    <n v="0"/>
    <n v="0"/>
    <n v="418.4"/>
    <s v="I"/>
    <s v="NULL"/>
    <n v="0"/>
    <n v="0"/>
  </r>
  <r>
    <x v="2"/>
    <n v="1"/>
    <s v="A0"/>
    <x v="2"/>
    <s v="Greg"/>
    <s v=""/>
    <s v="O"/>
    <s v="F"/>
    <s v="R"/>
    <s v="A000098069"/>
    <n v="1"/>
    <s v="V003222"/>
    <s v="NCC Automated Systems"/>
    <s v="FM00999"/>
    <d v="2018-05-08T00:00:00"/>
    <s v="A7306-1120"/>
    <n v="1"/>
    <n v="1"/>
    <n v="0"/>
    <n v="0"/>
    <n v="0"/>
    <n v="19865"/>
    <s v="I"/>
    <s v="NULL"/>
    <n v="0"/>
    <n v="0"/>
  </r>
  <r>
    <x v="2"/>
    <n v="0"/>
    <s v="A0"/>
    <x v="2"/>
    <s v="Greg"/>
    <s v=""/>
    <s v="O"/>
    <s v="O"/>
    <s v="R"/>
    <s v="A000098069"/>
    <n v="2"/>
    <s v="V003222"/>
    <s v="NCC Automated Systems"/>
    <s v="FM00999"/>
    <d v="2018-05-08T00:00:00"/>
    <s v="*Non-Stock* Guide Rails / Assy"/>
    <n v="1"/>
    <n v="0"/>
    <n v="0"/>
    <n v="0"/>
    <n v="0"/>
    <n v="0"/>
    <s v="I"/>
    <s v="NULL"/>
    <n v="0"/>
    <n v="0"/>
  </r>
  <r>
    <x v="2"/>
    <n v="1"/>
    <s v="A0"/>
    <x v="2"/>
    <s v="Greg"/>
    <s v=""/>
    <s v="O"/>
    <s v="F"/>
    <s v="R"/>
    <s v="A000098081"/>
    <n v="1"/>
    <s v="V002726"/>
    <s v="Little Round Industries, LLC"/>
    <s v="NULL"/>
    <d v="2018-05-09T00:00:00"/>
    <s v="A7416-8555"/>
    <n v="1"/>
    <n v="1"/>
    <n v="0"/>
    <n v="0"/>
    <n v="0"/>
    <n v="86"/>
    <s v="I"/>
    <s v="NULL"/>
    <n v="0"/>
    <n v="0"/>
  </r>
  <r>
    <x v="2"/>
    <n v="0"/>
    <s v="A0"/>
    <x v="2"/>
    <s v="Greg"/>
    <s v=""/>
    <s v="O"/>
    <s v="O"/>
    <s v="R"/>
    <s v="A000098081"/>
    <n v="2"/>
    <s v="V002726"/>
    <s v="Little Round Industries, LLC"/>
    <s v="NULL"/>
    <d v="2018-05-09T00:00:00"/>
    <s v="A7553-6510"/>
    <n v="1"/>
    <n v="0"/>
    <n v="0"/>
    <n v="0"/>
    <n v="0"/>
    <n v="336"/>
    <s v="I"/>
    <s v="NULL"/>
    <n v="0"/>
    <n v="0"/>
  </r>
  <r>
    <x v="2"/>
    <n v="1"/>
    <s v="A0"/>
    <x v="3"/>
    <s v="Bonnie"/>
    <s v=""/>
    <s v="O"/>
    <s v="O"/>
    <s v="R"/>
    <s v="A000098090"/>
    <n v="1"/>
    <s v="V002726"/>
    <s v="Little Round Industries, LLC"/>
    <s v="FM00999"/>
    <d v="2018-05-09T00:00:00"/>
    <s v="A7583-1525"/>
    <n v="1"/>
    <n v="0"/>
    <n v="0"/>
    <n v="0"/>
    <n v="0"/>
    <n v="146"/>
    <s v="I"/>
    <s v="NULL"/>
    <n v="0"/>
    <n v="0"/>
  </r>
  <r>
    <x v="2"/>
    <n v="1"/>
    <s v="A0"/>
    <x v="1"/>
    <s v="Linda"/>
    <s v=""/>
    <s v="O"/>
    <s v="O"/>
    <s v="R"/>
    <s v="A000098095"/>
    <n v="1"/>
    <s v="V009044"/>
    <s v="SKF MOTION TECHNOLOGIES INC"/>
    <s v="NULL"/>
    <d v="2018-05-09T00:00:00"/>
    <s v="AL1311-1004"/>
    <n v="1"/>
    <n v="0"/>
    <n v="0"/>
    <n v="0"/>
    <n v="0"/>
    <n v="2433.2600000000002"/>
    <s v="I"/>
    <s v="NULL"/>
    <n v="0"/>
    <n v="0"/>
  </r>
  <r>
    <x v="2"/>
    <n v="1"/>
    <s v="A0"/>
    <x v="1"/>
    <s v="Linda"/>
    <s v=""/>
    <s v="O"/>
    <s v="F"/>
    <s v="R"/>
    <s v="A000098103"/>
    <n v="1"/>
    <s v="V001058"/>
    <s v="Colonial Elec Supply Co Inc"/>
    <s v="NULL"/>
    <d v="2018-05-10T00:00:00"/>
    <s v="3330-021-002"/>
    <n v="5"/>
    <n v="5"/>
    <n v="0"/>
    <n v="3"/>
    <n v="0"/>
    <n v="40.46"/>
    <s v="I"/>
    <s v="NULL"/>
    <n v="0"/>
    <n v="0"/>
  </r>
  <r>
    <x v="2"/>
    <n v="1"/>
    <s v="A0"/>
    <x v="1"/>
    <s v="Linda"/>
    <s v=""/>
    <s v="O"/>
    <s v="F"/>
    <s v="R"/>
    <s v="A000098104"/>
    <n v="1"/>
    <s v="V004326"/>
    <s v="Designtronics Inc"/>
    <s v="NULL"/>
    <d v="2018-05-10T00:00:00"/>
    <s v="A7358-5119"/>
    <n v="2"/>
    <n v="2"/>
    <n v="0"/>
    <n v="0"/>
    <n v="0"/>
    <n v="37.65"/>
    <s v="I"/>
    <s v="NULL"/>
    <n v="0"/>
    <n v="0"/>
  </r>
  <r>
    <x v="2"/>
    <n v="0"/>
    <s v="A0"/>
    <x v="1"/>
    <s v="Linda"/>
    <s v=""/>
    <s v="O"/>
    <s v="F"/>
    <s v="R"/>
    <s v="A000098104"/>
    <n v="2"/>
    <s v="V004326"/>
    <s v="Designtronics Inc"/>
    <s v="NULL"/>
    <d v="2018-05-10T00:00:00"/>
    <s v="A7358-5120"/>
    <n v="2"/>
    <n v="2"/>
    <n v="0"/>
    <n v="0"/>
    <n v="0"/>
    <n v="63.13"/>
    <s v="I"/>
    <s v="NULL"/>
    <n v="0"/>
    <n v="0"/>
  </r>
  <r>
    <x v="2"/>
    <n v="1"/>
    <s v="A0"/>
    <x v="2"/>
    <s v="Greg"/>
    <s v=""/>
    <s v="O"/>
    <s v="O"/>
    <s v="R"/>
    <s v="A000098107"/>
    <n v="1"/>
    <s v="V008311"/>
    <s v="B&amp;B Attachments Ltd."/>
    <s v="NULL"/>
    <d v="2018-05-11T00:00:00"/>
    <s v="A7649-1100"/>
    <n v="25"/>
    <n v="0"/>
    <n v="0"/>
    <n v="0"/>
    <n v="0"/>
    <n v="32770"/>
    <s v="I"/>
    <s v="NULL"/>
    <n v="0"/>
    <n v="0"/>
  </r>
  <r>
    <x v="2"/>
    <n v="1"/>
    <s v="A0"/>
    <x v="2"/>
    <s v="Greg"/>
    <s v=""/>
    <s v="O"/>
    <s v="F"/>
    <s v="R"/>
    <s v="A000098129"/>
    <n v="1"/>
    <s v="V008974"/>
    <s v="KLT GROUP INC"/>
    <s v="NULL"/>
    <d v="2018-05-15T00:00:00"/>
    <s v="A7652-3510"/>
    <n v="4"/>
    <n v="4"/>
    <n v="0"/>
    <n v="0"/>
    <n v="0"/>
    <n v="135"/>
    <s v="I"/>
    <s v="NULL"/>
    <n v="0"/>
    <n v="0"/>
  </r>
  <r>
    <x v="2"/>
    <n v="0"/>
    <s v="A0"/>
    <x v="2"/>
    <s v="Greg"/>
    <s v=""/>
    <s v="O"/>
    <s v="F"/>
    <s v="R"/>
    <s v="A000098129"/>
    <n v="2"/>
    <s v="V008974"/>
    <s v="KLT GROUP INC"/>
    <s v="NULL"/>
    <d v="2018-05-15T00:00:00"/>
    <s v="A7652-5036"/>
    <n v="4"/>
    <n v="4"/>
    <n v="0"/>
    <n v="0"/>
    <n v="0"/>
    <n v="50"/>
    <s v="I"/>
    <s v="NULL"/>
    <n v="0"/>
    <n v="0"/>
  </r>
  <r>
    <x v="2"/>
    <n v="0"/>
    <s v="A0"/>
    <x v="2"/>
    <s v="Greg"/>
    <s v=""/>
    <s v="O"/>
    <s v="F"/>
    <s v="R"/>
    <s v="A000098129"/>
    <n v="3"/>
    <s v="V008974"/>
    <s v="KLT GROUP INC"/>
    <s v="NULL"/>
    <d v="2018-05-15T00:00:00"/>
    <s v="A7652-5200"/>
    <n v="4"/>
    <n v="4"/>
    <n v="0"/>
    <n v="0"/>
    <n v="0"/>
    <n v="185"/>
    <s v="I"/>
    <s v="NULL"/>
    <n v="0"/>
    <n v="0"/>
  </r>
  <r>
    <x v="2"/>
    <n v="0"/>
    <s v="A0"/>
    <x v="2"/>
    <s v="Greg"/>
    <s v=""/>
    <s v="O"/>
    <s v="F"/>
    <s v="R"/>
    <s v="A000098129"/>
    <n v="4"/>
    <s v="V008974"/>
    <s v="KLT GROUP INC"/>
    <s v="NULL"/>
    <d v="2018-05-15T00:00:00"/>
    <s v="A7652-5205"/>
    <n v="4"/>
    <n v="4"/>
    <n v="0"/>
    <n v="0"/>
    <n v="0"/>
    <n v="30"/>
    <s v="I"/>
    <s v="NULL"/>
    <n v="0"/>
    <n v="0"/>
  </r>
  <r>
    <x v="2"/>
    <n v="0"/>
    <s v="A0"/>
    <x v="2"/>
    <s v="Greg"/>
    <s v=""/>
    <s v="O"/>
    <s v="F"/>
    <s v="R"/>
    <s v="A000098129"/>
    <n v="5"/>
    <s v="V008974"/>
    <s v="KLT GROUP INC"/>
    <s v="NULL"/>
    <d v="2018-05-15T00:00:00"/>
    <s v="A7652-5206"/>
    <n v="4"/>
    <n v="4"/>
    <n v="0"/>
    <n v="0"/>
    <n v="0"/>
    <n v="30"/>
    <s v="I"/>
    <s v="NULL"/>
    <n v="0"/>
    <n v="0"/>
  </r>
  <r>
    <x v="2"/>
    <n v="0"/>
    <s v="A0"/>
    <x v="2"/>
    <s v="Greg"/>
    <s v=""/>
    <s v="O"/>
    <s v="F"/>
    <s v="R"/>
    <s v="A000098129"/>
    <n v="6"/>
    <s v="V008974"/>
    <s v="KLT GROUP INC"/>
    <s v="NULL"/>
    <d v="2018-05-15T00:00:00"/>
    <s v="A7652-5208"/>
    <n v="4"/>
    <n v="4"/>
    <n v="0"/>
    <n v="0"/>
    <n v="0"/>
    <n v="40"/>
    <s v="I"/>
    <s v="NULL"/>
    <n v="0"/>
    <n v="0"/>
  </r>
  <r>
    <x v="2"/>
    <n v="0"/>
    <s v="A0"/>
    <x v="2"/>
    <s v="Greg"/>
    <s v=""/>
    <s v="O"/>
    <s v="F"/>
    <s v="R"/>
    <s v="A000098129"/>
    <n v="7"/>
    <s v="V008974"/>
    <s v="KLT GROUP INC"/>
    <s v="NULL"/>
    <d v="2018-05-15T00:00:00"/>
    <s v="A7652-5209"/>
    <n v="4"/>
    <n v="4"/>
    <n v="0"/>
    <n v="0"/>
    <n v="0"/>
    <n v="115"/>
    <s v="I"/>
    <s v="NULL"/>
    <n v="0"/>
    <n v="0"/>
  </r>
  <r>
    <x v="2"/>
    <n v="0"/>
    <s v="A0"/>
    <x v="2"/>
    <s v="Greg"/>
    <s v=""/>
    <s v="O"/>
    <s v="F"/>
    <s v="R"/>
    <s v="A000098129"/>
    <n v="8"/>
    <s v="V008974"/>
    <s v="KLT GROUP INC"/>
    <s v="NULL"/>
    <d v="2018-05-15T00:00:00"/>
    <s v="A7652-6012"/>
    <n v="4"/>
    <n v="4"/>
    <n v="0"/>
    <n v="0"/>
    <n v="0"/>
    <n v="110"/>
    <s v="I"/>
    <s v="NULL"/>
    <n v="0"/>
    <n v="0"/>
  </r>
  <r>
    <x v="2"/>
    <n v="1"/>
    <s v="A0"/>
    <x v="0"/>
    <s v="Ron"/>
    <s v=""/>
    <s v="O"/>
    <s v="O"/>
    <s v="R"/>
    <s v="A000098130"/>
    <n v="1"/>
    <s v="V001569"/>
    <s v="Electro-Soft Inc"/>
    <s v="NULL"/>
    <d v="2018-05-15T00:00:00"/>
    <s v="A7601-8080-ASSY"/>
    <n v="37"/>
    <n v="6"/>
    <n v="0"/>
    <n v="6"/>
    <n v="0"/>
    <n v="53.85"/>
    <s v="I"/>
    <s v="NULL"/>
    <n v="0"/>
    <n v="0"/>
  </r>
  <r>
    <x v="2"/>
    <n v="0"/>
    <s v="A0"/>
    <x v="0"/>
    <s v="Ron"/>
    <s v=""/>
    <s v="O"/>
    <s v="O"/>
    <s v="R"/>
    <s v="A000098130"/>
    <n v="2"/>
    <s v="V001569"/>
    <s v="Electro-Soft Inc"/>
    <s v="NULL"/>
    <d v="2018-05-15T00:00:00"/>
    <s v="A7601-8096-ASSY"/>
    <n v="37"/>
    <n v="6"/>
    <n v="0"/>
    <n v="6"/>
    <n v="0"/>
    <n v="35.9"/>
    <s v="I"/>
    <s v="NULL"/>
    <n v="0"/>
    <n v="0"/>
  </r>
  <r>
    <x v="2"/>
    <n v="1"/>
    <s v="A0"/>
    <x v="1"/>
    <s v="Linda"/>
    <s v=""/>
    <s v="O"/>
    <s v="O"/>
    <s v="R"/>
    <s v="A000098131"/>
    <n v="1"/>
    <s v="V008876"/>
    <s v="THE ELECTRONIC ASSEMBLY CO INC"/>
    <s v="FM00999"/>
    <d v="2018-05-15T00:00:00"/>
    <s v="3160-4010-ASSY"/>
    <n v="100"/>
    <n v="0"/>
    <n v="0"/>
    <n v="0"/>
    <n v="0"/>
    <n v="16.920000000000002"/>
    <s v="I"/>
    <s v="NULL"/>
    <n v="0"/>
    <n v="0"/>
  </r>
  <r>
    <x v="2"/>
    <n v="0"/>
    <s v="A0"/>
    <x v="1"/>
    <s v="Linda"/>
    <s v=""/>
    <s v="O"/>
    <s v="O"/>
    <s v="R"/>
    <s v="A000098131"/>
    <n v="2"/>
    <s v="V008876"/>
    <s v="THE ELECTRONIC ASSEMBLY CO INC"/>
    <s v="FM00999"/>
    <d v="2018-05-15T00:00:00"/>
    <s v="3160-4011"/>
    <n v="100"/>
    <n v="0"/>
    <n v="0"/>
    <n v="0"/>
    <n v="0"/>
    <n v="181.1"/>
    <s v="I"/>
    <s v="NULL"/>
    <n v="0"/>
    <n v="0"/>
  </r>
  <r>
    <x v="2"/>
    <n v="0"/>
    <s v="A0"/>
    <x v="1"/>
    <s v="Linda"/>
    <s v=""/>
    <s v="O"/>
    <s v="O"/>
    <s v="R"/>
    <s v="A000098131"/>
    <n v="3"/>
    <s v="V008876"/>
    <s v="THE ELECTRONIC ASSEMBLY CO INC"/>
    <s v="FM00999"/>
    <d v="2018-05-15T00:00:00"/>
    <s v="SET UP CHARGE"/>
    <n v="1"/>
    <n v="0"/>
    <n v="0"/>
    <n v="0"/>
    <n v="0"/>
    <n v="180"/>
    <s v="K"/>
    <s v="A000000001"/>
    <n v="950"/>
    <n v="1518"/>
  </r>
  <r>
    <x v="2"/>
    <n v="1"/>
    <s v="A0"/>
    <x v="1"/>
    <s v="Linda"/>
    <s v=""/>
    <s v="O"/>
    <s v="O"/>
    <s v="R"/>
    <s v="A000098133"/>
    <n v="1"/>
    <s v="V008868"/>
    <s v="TOOLLESS PLASTIC SOLUTIONS, INC"/>
    <s v="FM00999"/>
    <d v="2018-05-15T00:00:00"/>
    <s v="3160-4013"/>
    <n v="100"/>
    <n v="0"/>
    <n v="0"/>
    <n v="0"/>
    <n v="0"/>
    <n v="26.66"/>
    <s v="I"/>
    <s v="NULL"/>
    <n v="0"/>
    <n v="0"/>
  </r>
  <r>
    <x v="2"/>
    <n v="1"/>
    <s v="A0"/>
    <x v="0"/>
    <s v="Ron"/>
    <s v=""/>
    <s v="O"/>
    <s v="F"/>
    <s v="R"/>
    <s v="A000098136"/>
    <n v="1"/>
    <s v="V001569"/>
    <s v="Electro-Soft Inc"/>
    <s v="FM00999"/>
    <d v="2018-05-15T00:00:00"/>
    <s v="3121-070-C-ASSY"/>
    <n v="20"/>
    <n v="20"/>
    <n v="0"/>
    <n v="0"/>
    <n v="0"/>
    <n v="17.670000000000002"/>
    <s v="I"/>
    <s v="NULL"/>
    <n v="0"/>
    <n v="0"/>
  </r>
  <r>
    <x v="2"/>
    <n v="0"/>
    <s v="A0"/>
    <x v="0"/>
    <s v="Ron"/>
    <s v=""/>
    <s v="O"/>
    <s v="F"/>
    <s v="R"/>
    <s v="A000098136"/>
    <n v="4"/>
    <s v="V001569"/>
    <s v="Electro-Soft Inc"/>
    <s v="FM00999"/>
    <d v="2018-05-15T00:00:00"/>
    <s v="3142-1599-A-ASSY"/>
    <n v="10"/>
    <n v="10"/>
    <n v="0"/>
    <n v="0"/>
    <n v="0"/>
    <n v="113.5"/>
    <s v="I"/>
    <s v="NULL"/>
    <n v="0"/>
    <n v="0"/>
  </r>
  <r>
    <x v="2"/>
    <n v="0"/>
    <s v="A0"/>
    <x v="0"/>
    <s v="Ron"/>
    <s v=""/>
    <s v="O"/>
    <s v="F"/>
    <s v="R"/>
    <s v="A000098136"/>
    <n v="5"/>
    <s v="V001569"/>
    <s v="Electro-Soft Inc"/>
    <s v="FM00999"/>
    <d v="2018-05-15T00:00:00"/>
    <s v="3142-4690-B-ASSY"/>
    <n v="34"/>
    <n v="34"/>
    <n v="0"/>
    <n v="0"/>
    <n v="0"/>
    <n v="168"/>
    <s v="I"/>
    <s v="NULL"/>
    <n v="0"/>
    <n v="0"/>
  </r>
  <r>
    <x v="2"/>
    <n v="1"/>
    <s v="A0"/>
    <x v="1"/>
    <s v="Linda"/>
    <s v=""/>
    <s v="O"/>
    <s v="O"/>
    <s v="R"/>
    <s v="A000098141"/>
    <n v="1"/>
    <s v="V000635"/>
    <s v="BDU Corp."/>
    <s v="NULL"/>
    <d v="2018-05-16T00:00:00"/>
    <s v="A7652-7761"/>
    <n v="32"/>
    <n v="0"/>
    <n v="0"/>
    <n v="0"/>
    <n v="0"/>
    <n v="397.95"/>
    <s v="I"/>
    <s v="NULL"/>
    <n v="0"/>
    <n v="0"/>
  </r>
  <r>
    <x v="2"/>
    <n v="1"/>
    <s v="A0"/>
    <x v="0"/>
    <s v="Ron"/>
    <s v=""/>
    <s v="O"/>
    <s v="F"/>
    <s v="R"/>
    <s v="A000098144"/>
    <n v="1"/>
    <s v="V001569"/>
    <s v="Electro-Soft Inc"/>
    <s v="FM00999"/>
    <d v="2018-05-17T00:00:00"/>
    <s v="A7646-1201-ASSY"/>
    <n v="6"/>
    <n v="6"/>
    <n v="0"/>
    <n v="3"/>
    <n v="0"/>
    <n v="484.5"/>
    <s v="I"/>
    <s v="NULL"/>
    <n v="0"/>
    <n v="0"/>
  </r>
  <r>
    <x v="2"/>
    <n v="1"/>
    <s v="A0"/>
    <x v="0"/>
    <s v="Ron"/>
    <s v=""/>
    <s v="O"/>
    <s v="O"/>
    <s v="R"/>
    <s v="A000098148"/>
    <n v="5"/>
    <s v="V001569"/>
    <s v="Electro-Soft Inc"/>
    <s v="NULL"/>
    <d v="2018-05-17T00:00:00"/>
    <s v="3142-4002"/>
    <n v="17"/>
    <n v="0"/>
    <n v="0"/>
    <n v="0"/>
    <n v="0"/>
    <n v="723.6"/>
    <s v="I"/>
    <s v="NULL"/>
    <n v="0"/>
    <n v="0"/>
  </r>
  <r>
    <x v="2"/>
    <n v="0"/>
    <s v="A0"/>
    <x v="0"/>
    <s v="Ron"/>
    <s v=""/>
    <s v="O"/>
    <s v="F"/>
    <s v="R"/>
    <s v="A000098148"/>
    <n v="6"/>
    <s v="V001569"/>
    <s v="Electro-Soft Inc"/>
    <s v="NULL"/>
    <d v="2018-05-17T00:00:00"/>
    <s v="3142-4020"/>
    <n v="17"/>
    <n v="17"/>
    <n v="0"/>
    <n v="0"/>
    <n v="0"/>
    <n v="268.8"/>
    <s v="I"/>
    <s v="NULL"/>
    <n v="0"/>
    <n v="0"/>
  </r>
  <r>
    <x v="2"/>
    <n v="0"/>
    <s v="A0"/>
    <x v="0"/>
    <s v="Ron"/>
    <s v=""/>
    <s v="O"/>
    <s v="O"/>
    <s v="R"/>
    <s v="A000098148"/>
    <n v="11"/>
    <s v="V001569"/>
    <s v="Electro-Soft Inc"/>
    <s v="NULL"/>
    <d v="2018-05-17T00:00:00"/>
    <s v="4000-1312"/>
    <n v="4"/>
    <n v="0"/>
    <n v="0"/>
    <n v="0"/>
    <n v="0"/>
    <n v="172.9"/>
    <s v="I"/>
    <s v="NULL"/>
    <n v="0"/>
    <n v="0"/>
  </r>
  <r>
    <x v="2"/>
    <n v="0"/>
    <s v="A0"/>
    <x v="0"/>
    <s v="Ron"/>
    <s v=""/>
    <s v="O"/>
    <s v="F"/>
    <s v="R"/>
    <s v="A000098148"/>
    <n v="13"/>
    <s v="V001569"/>
    <s v="Electro-Soft Inc"/>
    <s v="NULL"/>
    <d v="2018-05-17T00:00:00"/>
    <s v="CA4010-021"/>
    <n v="17"/>
    <n v="17"/>
    <n v="0"/>
    <n v="16"/>
    <n v="0"/>
    <n v="41.4"/>
    <s v="I"/>
    <s v="NULL"/>
    <n v="0"/>
    <n v="0"/>
  </r>
  <r>
    <x v="2"/>
    <n v="0"/>
    <s v="A0"/>
    <x v="0"/>
    <s v="Ron"/>
    <s v=""/>
    <s v="O"/>
    <s v="F"/>
    <s v="R"/>
    <s v="A000098148"/>
    <n v="18"/>
    <s v="V001569"/>
    <s v="Electro-Soft Inc"/>
    <s v="NULL"/>
    <d v="2018-05-17T00:00:00"/>
    <s v="HA4022-025"/>
    <n v="7"/>
    <n v="7"/>
    <n v="0"/>
    <n v="0"/>
    <n v="0"/>
    <n v="240.3"/>
    <s v="I"/>
    <s v="NULL"/>
    <n v="0"/>
    <n v="0"/>
  </r>
  <r>
    <x v="2"/>
    <n v="0"/>
    <s v="A0"/>
    <x v="0"/>
    <s v="Ron"/>
    <s v=""/>
    <s v="O"/>
    <s v="F"/>
    <s v="R"/>
    <s v="A000098148"/>
    <n v="19"/>
    <s v="V001569"/>
    <s v="Electro-Soft Inc"/>
    <s v="NULL"/>
    <d v="2018-05-17T00:00:00"/>
    <s v="HA4022-060"/>
    <n v="1"/>
    <n v="1"/>
    <n v="0"/>
    <n v="0"/>
    <n v="0"/>
    <n v="251.3"/>
    <s v="I"/>
    <s v="NULL"/>
    <n v="0"/>
    <n v="0"/>
  </r>
  <r>
    <x v="2"/>
    <n v="0"/>
    <s v="A0"/>
    <x v="0"/>
    <s v="Ron"/>
    <s v=""/>
    <s v="O"/>
    <s v="O"/>
    <s v="R"/>
    <s v="A000098148"/>
    <n v="20"/>
    <s v="V001569"/>
    <s v="Electro-Soft Inc"/>
    <s v="NULL"/>
    <d v="2018-05-17T00:00:00"/>
    <s v="SCRAP COST FOR P/N 4000-1312"/>
    <n v="1"/>
    <n v="0"/>
    <n v="0"/>
    <n v="0"/>
    <n v="0"/>
    <n v="72.55"/>
    <s v="K"/>
    <s v="A000007647"/>
    <n v="360"/>
    <n v="4"/>
  </r>
  <r>
    <x v="2"/>
    <n v="1"/>
    <s v="A0"/>
    <x v="0"/>
    <s v="Ron"/>
    <s v=""/>
    <s v="O"/>
    <s v="F"/>
    <s v="R"/>
    <s v="A000098153"/>
    <n v="1"/>
    <s v="V001569"/>
    <s v="Electro-Soft Inc"/>
    <s v="FM00999"/>
    <d v="2018-05-18T00:00:00"/>
    <s v="A7646-4201-ASSY"/>
    <n v="6"/>
    <n v="6"/>
    <n v="0"/>
    <n v="3"/>
    <n v="0"/>
    <n v="26.95"/>
    <s v="I"/>
    <s v="NULL"/>
    <n v="0"/>
    <n v="0"/>
  </r>
  <r>
    <x v="2"/>
    <n v="1"/>
    <s v="A0"/>
    <x v="1"/>
    <s v="Linda"/>
    <s v=""/>
    <s v="O"/>
    <s v="O"/>
    <s v="R"/>
    <s v="A000098155"/>
    <n v="1"/>
    <s v="V001601"/>
    <s v="Enersys Inc"/>
    <s v="FM00999"/>
    <d v="2018-05-18T00:00:00"/>
    <s v="3060-06-300-48-00000"/>
    <n v="15"/>
    <n v="0"/>
    <n v="0"/>
    <n v="0"/>
    <n v="0"/>
    <n v="5440"/>
    <s v="K"/>
    <s v="A000007655"/>
    <n v="10"/>
    <n v="4"/>
  </r>
  <r>
    <x v="2"/>
    <n v="1"/>
    <s v="A0"/>
    <x v="1"/>
    <s v="Linda"/>
    <s v=""/>
    <s v="O"/>
    <s v="F"/>
    <s v="R"/>
    <s v="A000098156"/>
    <n v="1"/>
    <s v="V001601"/>
    <s v="Enersys Inc"/>
    <s v="NULL"/>
    <d v="2018-05-18T00:00:00"/>
    <s v="3060-125"/>
    <n v="17"/>
    <n v="17"/>
    <n v="0"/>
    <n v="0"/>
    <n v="0"/>
    <n v="9265"/>
    <s v="K"/>
    <s v="A000007655"/>
    <n v="10"/>
    <n v="5"/>
  </r>
  <r>
    <x v="2"/>
    <n v="0"/>
    <s v="A0"/>
    <x v="1"/>
    <s v="Linda"/>
    <s v=""/>
    <s v="O"/>
    <s v="O"/>
    <s v="R"/>
    <s v="A000098156"/>
    <n v="2"/>
    <s v="V001601"/>
    <s v="Enersys Inc"/>
    <s v="NULL"/>
    <d v="2018-05-18T00:00:00"/>
    <s v="3060-06-STAND"/>
    <n v="7"/>
    <n v="0"/>
    <n v="0"/>
    <n v="0"/>
    <n v="0"/>
    <n v="210"/>
    <s v="K"/>
    <s v="A000007655"/>
    <n v="10"/>
    <n v="6"/>
  </r>
  <r>
    <x v="2"/>
    <n v="0"/>
    <s v="A0"/>
    <x v="1"/>
    <s v="Linda"/>
    <s v=""/>
    <s v="O"/>
    <s v="F"/>
    <s v="R"/>
    <s v="A000098156"/>
    <n v="3"/>
    <s v="V001601"/>
    <s v="Enersys Inc"/>
    <s v="NULL"/>
    <d v="2018-05-18T00:00:00"/>
    <s v="3060-06-BATTDATA"/>
    <n v="17"/>
    <n v="17"/>
    <n v="0"/>
    <n v="0"/>
    <n v="0"/>
    <n v="280"/>
    <s v="K"/>
    <s v="A000007655"/>
    <n v="10"/>
    <n v="7"/>
  </r>
  <r>
    <x v="2"/>
    <n v="1"/>
    <s v="A0"/>
    <x v="1"/>
    <s v="Linda"/>
    <s v=""/>
    <s v="O"/>
    <s v="F"/>
    <s v="R"/>
    <s v="A000098160"/>
    <n v="2"/>
    <s v="V008998"/>
    <s v="PRISM SYSTEMS, INC"/>
    <s v="NULL"/>
    <d v="2018-05-18T00:00:00"/>
    <s v="3321-005-532"/>
    <n v="51"/>
    <n v="51"/>
    <n v="0"/>
    <n v="0"/>
    <n v="0"/>
    <n v="61"/>
    <s v="K"/>
    <s v="A000007655"/>
    <n v="360"/>
    <n v="3"/>
  </r>
  <r>
    <x v="2"/>
    <n v="1"/>
    <s v="A0"/>
    <x v="0"/>
    <s v="Ron"/>
    <s v=""/>
    <s v="O"/>
    <s v="O"/>
    <s v="R"/>
    <s v="A000098163"/>
    <n v="1"/>
    <s v="V001569"/>
    <s v="Electro-Soft Inc"/>
    <s v="NULL"/>
    <d v="2018-05-21T00:00:00"/>
    <s v="3112-076-001-ASSY"/>
    <n v="20"/>
    <n v="18"/>
    <n v="0"/>
    <n v="18"/>
    <n v="0"/>
    <n v="15.4"/>
    <s v="I"/>
    <s v="NULL"/>
    <n v="0"/>
    <n v="0"/>
  </r>
  <r>
    <x v="2"/>
    <n v="1"/>
    <s v="A0"/>
    <x v="1"/>
    <s v="Linda"/>
    <s v=""/>
    <s v="O"/>
    <s v="F"/>
    <s v="R"/>
    <s v="A000098165"/>
    <n v="1"/>
    <s v="V008890"/>
    <s v="Heilind Electronics, Inc58 Jonspin Rd"/>
    <s v="NULL"/>
    <d v="2018-05-21T00:00:00"/>
    <s v="3114-520-015"/>
    <n v="10"/>
    <n v="10"/>
    <n v="0"/>
    <n v="0"/>
    <n v="0"/>
    <n v="25.04"/>
    <s v="I"/>
    <s v="NULL"/>
    <n v="0"/>
    <n v="0"/>
  </r>
  <r>
    <x v="2"/>
    <n v="1"/>
    <s v="A0"/>
    <x v="2"/>
    <s v="Greg"/>
    <s v=""/>
    <s v="O"/>
    <s v="O"/>
    <s v="R"/>
    <s v="A000098175"/>
    <n v="1"/>
    <s v="V008784"/>
    <s v="John Bean Technologies ( Kunshan) Co., LTD"/>
    <s v="NULL"/>
    <d v="2018-05-21T00:00:00"/>
    <s v="A7556-5046"/>
    <n v="14"/>
    <n v="0"/>
    <n v="0"/>
    <n v="0"/>
    <n v="0"/>
    <n v="490"/>
    <s v="I"/>
    <s v="NULL"/>
    <n v="0"/>
    <n v="0"/>
  </r>
  <r>
    <x v="2"/>
    <n v="1"/>
    <s v="A0"/>
    <x v="1"/>
    <s v="Linda"/>
    <s v=""/>
    <s v="O"/>
    <s v="F"/>
    <s v="R"/>
    <s v="A000098180"/>
    <n v="1"/>
    <s v="V001964"/>
    <s v="Grainger, Inc"/>
    <s v="NULL"/>
    <d v="2018-05-21T00:00:00"/>
    <s v="3114-540-504"/>
    <n v="16"/>
    <n v="16"/>
    <n v="0"/>
    <n v="0"/>
    <n v="0"/>
    <n v="106.33"/>
    <s v="I"/>
    <s v="NULL"/>
    <n v="0"/>
    <n v="0"/>
  </r>
  <r>
    <x v="2"/>
    <n v="1"/>
    <s v="A0"/>
    <x v="1"/>
    <s v="Linda"/>
    <s v=""/>
    <s v="O"/>
    <s v="O"/>
    <s v="R"/>
    <s v="A000098184"/>
    <n v="1"/>
    <s v="V002201"/>
    <s v="APPLIED U.S.LP"/>
    <s v="NULL"/>
    <d v="2018-05-22T00:00:00"/>
    <s v="A7467-4070"/>
    <n v="1"/>
    <n v="0"/>
    <n v="0"/>
    <n v="0"/>
    <n v="0"/>
    <n v="1324.12"/>
    <s v="I"/>
    <s v="NULL"/>
    <n v="0"/>
    <n v="0"/>
  </r>
  <r>
    <x v="2"/>
    <n v="1"/>
    <s v="A0"/>
    <x v="0"/>
    <s v="Ron"/>
    <s v=""/>
    <s v="O"/>
    <s v="O"/>
    <s v="R"/>
    <s v="A000098187"/>
    <n v="1"/>
    <s v="V007850"/>
    <s v="Schabmuller"/>
    <s v="NULL"/>
    <d v="2018-05-22T00:00:00"/>
    <s v="3022-006-163"/>
    <n v="8"/>
    <n v="0"/>
    <n v="0"/>
    <n v="0"/>
    <n v="0"/>
    <n v="772"/>
    <s v="I"/>
    <s v="NULL"/>
    <n v="0"/>
    <n v="0"/>
  </r>
  <r>
    <x v="2"/>
    <n v="0"/>
    <s v="A0"/>
    <x v="0"/>
    <s v="Ron"/>
    <s v=""/>
    <s v="O"/>
    <s v="O"/>
    <s v="R"/>
    <s v="A000098187"/>
    <n v="2"/>
    <s v="V007850"/>
    <s v="Schabmuller"/>
    <s v="NULL"/>
    <d v="2018-05-22T00:00:00"/>
    <s v="50013231"/>
    <n v="8"/>
    <n v="0"/>
    <n v="0"/>
    <n v="0"/>
    <n v="0"/>
    <n v="683.48"/>
    <s v="I"/>
    <s v="NULL"/>
    <n v="0"/>
    <n v="0"/>
  </r>
  <r>
    <x v="2"/>
    <n v="0"/>
    <s v="A0"/>
    <x v="0"/>
    <s v="Ron"/>
    <s v=""/>
    <s v="O"/>
    <s v="O"/>
    <s v="R"/>
    <s v="A000098187"/>
    <n v="3"/>
    <s v="V007850"/>
    <s v="Schabmuller"/>
    <s v="NULL"/>
    <d v="2018-05-22T00:00:00"/>
    <s v="50028488"/>
    <n v="5"/>
    <n v="0"/>
    <n v="0"/>
    <n v="0"/>
    <n v="0"/>
    <n v="318.77999999999997"/>
    <s v="I"/>
    <s v="NULL"/>
    <n v="0"/>
    <n v="0"/>
  </r>
  <r>
    <x v="2"/>
    <n v="0"/>
    <s v="A0"/>
    <x v="0"/>
    <s v="Ron"/>
    <s v=""/>
    <s v="O"/>
    <s v="O"/>
    <s v="R"/>
    <s v="A000098187"/>
    <n v="4"/>
    <s v="V007850"/>
    <s v="Schabmuller"/>
    <s v="NULL"/>
    <d v="2018-05-22T00:00:00"/>
    <s v="50038573"/>
    <n v="5"/>
    <n v="0"/>
    <n v="0"/>
    <n v="0"/>
    <n v="0"/>
    <n v="343.55"/>
    <s v="I"/>
    <s v="NULL"/>
    <n v="0"/>
    <n v="0"/>
  </r>
  <r>
    <x v="2"/>
    <n v="0"/>
    <s v="A0"/>
    <x v="0"/>
    <s v="Ron"/>
    <s v=""/>
    <s v="O"/>
    <s v="O"/>
    <s v="R"/>
    <s v="A000098187"/>
    <n v="5"/>
    <s v="V007850"/>
    <s v="Schabmuller"/>
    <s v="NULL"/>
    <d v="2018-05-22T00:00:00"/>
    <s v="50065227"/>
    <n v="6"/>
    <n v="0"/>
    <n v="0"/>
    <n v="0"/>
    <n v="0"/>
    <n v="409.94"/>
    <s v="I"/>
    <s v="NULL"/>
    <n v="0"/>
    <n v="0"/>
  </r>
  <r>
    <x v="2"/>
    <n v="0"/>
    <s v="A0"/>
    <x v="0"/>
    <s v="Ron"/>
    <s v=""/>
    <s v="O"/>
    <s v="O"/>
    <s v="R"/>
    <s v="A000098187"/>
    <n v="6"/>
    <s v="V007850"/>
    <s v="Schabmuller"/>
    <s v="NULL"/>
    <d v="2018-05-22T00:00:00"/>
    <s v="50087697"/>
    <n v="1"/>
    <n v="0"/>
    <n v="0"/>
    <n v="0"/>
    <n v="0"/>
    <n v="440.69"/>
    <s v="I"/>
    <s v="NULL"/>
    <n v="0"/>
    <n v="0"/>
  </r>
  <r>
    <x v="2"/>
    <n v="1"/>
    <s v="A0"/>
    <x v="3"/>
    <s v="Bonnie"/>
    <s v=""/>
    <s v="O"/>
    <s v="O"/>
    <s v="R"/>
    <s v="A000098198"/>
    <n v="1"/>
    <s v="V008824"/>
    <s v="FASTENAL COMPANY"/>
    <s v="NULL"/>
    <d v="2018-05-23T00:00:00"/>
    <s v="M023-001-024"/>
    <n v="100"/>
    <n v="85"/>
    <n v="0"/>
    <n v="85"/>
    <n v="0"/>
    <n v="0.87050000000000005"/>
    <s v="I"/>
    <s v="NULL"/>
    <n v="0"/>
    <n v="0"/>
  </r>
  <r>
    <x v="2"/>
    <n v="1"/>
    <s v="A0"/>
    <x v="1"/>
    <s v="Linda"/>
    <s v=""/>
    <s v="O"/>
    <s v="F"/>
    <s v="R"/>
    <s v="A000098199"/>
    <n v="1"/>
    <s v="V008460"/>
    <s v="Ability &amp; Drive II LLP"/>
    <s v="NULL"/>
    <d v="2018-05-23T00:00:00"/>
    <s v="BFK458-16E-42V-22H7,70NM"/>
    <n v="1"/>
    <n v="1"/>
    <n v="0"/>
    <n v="0"/>
    <n v="0"/>
    <n v="732.57"/>
    <s v="I"/>
    <s v="NULL"/>
    <n v="0"/>
    <n v="0"/>
  </r>
  <r>
    <x v="2"/>
    <n v="0"/>
    <s v="A0"/>
    <x v="1"/>
    <s v="Linda"/>
    <s v=""/>
    <s v="O"/>
    <s v="O"/>
    <s v="R"/>
    <s v="A000098199"/>
    <n v="2"/>
    <s v="V008460"/>
    <s v="Ability &amp; Drive II LLP"/>
    <s v="NULL"/>
    <d v="2018-05-23T00:00:00"/>
    <s v="BFK458-8E-20V-11H7, 8NM"/>
    <n v="3"/>
    <n v="0"/>
    <n v="0"/>
    <n v="0"/>
    <n v="0"/>
    <n v="235.69"/>
    <s v="I"/>
    <s v="NULL"/>
    <n v="0"/>
    <n v="0"/>
  </r>
  <r>
    <x v="2"/>
    <n v="1"/>
    <s v="A0"/>
    <x v="3"/>
    <s v="Bonnie"/>
    <s v=""/>
    <s v="O"/>
    <s v="O"/>
    <s v="R"/>
    <s v="A000098201"/>
    <n v="1"/>
    <s v="V008824"/>
    <s v="FASTENAL COMPANY"/>
    <s v="NULL"/>
    <d v="2018-05-23T00:00:00"/>
    <s v="FASTENAL PART 48608 1/4 - 20"/>
    <n v="16"/>
    <n v="0"/>
    <n v="0"/>
    <n v="0"/>
    <n v="0"/>
    <n v="1.38"/>
    <s v="I"/>
    <s v="NULL"/>
    <n v="0"/>
    <n v="0"/>
  </r>
  <r>
    <x v="2"/>
    <n v="1"/>
    <s v="A0"/>
    <x v="0"/>
    <s v="Ron"/>
    <s v=""/>
    <s v="O"/>
    <s v="F"/>
    <s v="R"/>
    <s v="A000098210"/>
    <n v="1"/>
    <s v="V003512"/>
    <s v="Pepperl &amp; Fuchs, Inc."/>
    <s v="NULL"/>
    <d v="2018-05-23T00:00:00"/>
    <s v="3112-301-098"/>
    <n v="1"/>
    <n v="1"/>
    <n v="0"/>
    <n v="0"/>
    <n v="0"/>
    <n v="279"/>
    <s v="I"/>
    <s v="NULL"/>
    <n v="0"/>
    <n v="0"/>
  </r>
  <r>
    <x v="2"/>
    <n v="0"/>
    <s v="A0"/>
    <x v="0"/>
    <s v="Ron"/>
    <s v=""/>
    <s v="O"/>
    <s v="F"/>
    <s v="R"/>
    <s v="A000098210"/>
    <n v="2"/>
    <s v="V003512"/>
    <s v="Pepperl &amp; Fuchs, Inc."/>
    <s v="NULL"/>
    <d v="2018-05-23T00:00:00"/>
    <s v="3116-200-181"/>
    <n v="10"/>
    <n v="10"/>
    <n v="0"/>
    <n v="0"/>
    <n v="0"/>
    <n v="47"/>
    <s v="I"/>
    <s v="NULL"/>
    <n v="0"/>
    <n v="0"/>
  </r>
  <r>
    <x v="2"/>
    <n v="0"/>
    <s v="A0"/>
    <x v="0"/>
    <s v="Ron"/>
    <s v=""/>
    <s v="O"/>
    <s v="F"/>
    <s v="R"/>
    <s v="A000098210"/>
    <n v="3"/>
    <s v="V003512"/>
    <s v="Pepperl &amp; Fuchs, Inc."/>
    <s v="NULL"/>
    <d v="2018-05-23T00:00:00"/>
    <s v="3116-200-192"/>
    <n v="1"/>
    <n v="1"/>
    <n v="0"/>
    <n v="0"/>
    <n v="0"/>
    <n v="29"/>
    <s v="I"/>
    <s v="NULL"/>
    <n v="0"/>
    <n v="0"/>
  </r>
  <r>
    <x v="2"/>
    <n v="0"/>
    <s v="A0"/>
    <x v="0"/>
    <s v="Ron"/>
    <s v=""/>
    <s v="O"/>
    <s v="F"/>
    <s v="R"/>
    <s v="A000098210"/>
    <n v="4"/>
    <s v="V003512"/>
    <s v="Pepperl &amp; Fuchs, Inc."/>
    <s v="NULL"/>
    <d v="2018-05-23T00:00:00"/>
    <s v="3116-200-357"/>
    <n v="1"/>
    <n v="1"/>
    <n v="0"/>
    <n v="0"/>
    <n v="0"/>
    <n v="34"/>
    <s v="I"/>
    <s v="NULL"/>
    <n v="0"/>
    <n v="0"/>
  </r>
  <r>
    <x v="2"/>
    <n v="0"/>
    <s v="A0"/>
    <x v="0"/>
    <s v="Ron"/>
    <s v=""/>
    <s v="O"/>
    <s v="F"/>
    <s v="R"/>
    <s v="A000098210"/>
    <n v="5"/>
    <s v="V003512"/>
    <s v="Pepperl &amp; Fuchs, Inc."/>
    <s v="NULL"/>
    <d v="2018-05-23T00:00:00"/>
    <s v="3116-200-385"/>
    <n v="2"/>
    <n v="2"/>
    <n v="0"/>
    <n v="0"/>
    <n v="0"/>
    <n v="56"/>
    <s v="I"/>
    <s v="NULL"/>
    <n v="0"/>
    <n v="0"/>
  </r>
  <r>
    <x v="2"/>
    <n v="1"/>
    <s v="A0"/>
    <x v="0"/>
    <s v="Ron"/>
    <s v=""/>
    <s v="O"/>
    <s v="F"/>
    <s v="R"/>
    <s v="A000098211"/>
    <n v="1"/>
    <s v="V008347"/>
    <s v="BLICKLE U.S.A. WHEELS AND CASTERS INC"/>
    <s v="NULL"/>
    <d v="2018-05-23T00:00:00"/>
    <s v="A7652-5100"/>
    <n v="16"/>
    <n v="16"/>
    <n v="0"/>
    <n v="0"/>
    <n v="0"/>
    <n v="302.23"/>
    <s v="I"/>
    <s v="NULL"/>
    <n v="0"/>
    <n v="0"/>
  </r>
  <r>
    <x v="2"/>
    <n v="1"/>
    <s v="A0"/>
    <x v="3"/>
    <s v="Bonnie"/>
    <s v=""/>
    <s v="O"/>
    <s v="F"/>
    <s v="R"/>
    <s v="A000098213"/>
    <n v="1"/>
    <s v="V008893"/>
    <s v="Guidance Automation Ltd."/>
    <s v="FM00999"/>
    <d v="2018-05-24T00:00:00"/>
    <s v="UK0483-4040-R-ASSY"/>
    <n v="1"/>
    <n v="1"/>
    <n v="0"/>
    <n v="0"/>
    <n v="0"/>
    <n v="992"/>
    <s v="I"/>
    <s v="NULL"/>
    <n v="0"/>
    <n v="0"/>
  </r>
  <r>
    <x v="2"/>
    <n v="0"/>
    <s v="A0"/>
    <x v="3"/>
    <s v="Bonnie"/>
    <s v=""/>
    <s v="O"/>
    <s v="F"/>
    <s v="R"/>
    <s v="A000098213"/>
    <n v="2"/>
    <s v="V008893"/>
    <s v="Guidance Automation Ltd."/>
    <s v="FM00999"/>
    <d v="2018-05-24T00:00:00"/>
    <s v="3155-014-R-ASSY"/>
    <n v="1"/>
    <n v="1"/>
    <n v="0"/>
    <n v="0"/>
    <n v="0"/>
    <n v="992"/>
    <s v="I"/>
    <s v="NULL"/>
    <n v="0"/>
    <n v="0"/>
  </r>
  <r>
    <x v="2"/>
    <n v="1"/>
    <s v="A0"/>
    <x v="2"/>
    <s v="Greg"/>
    <s v=""/>
    <s v="O"/>
    <s v="O"/>
    <s v="R"/>
    <s v="A000098214"/>
    <n v="1"/>
    <s v="V002569"/>
    <s v="K-Fab Inc"/>
    <s v="NULL"/>
    <d v="2018-05-24T00:00:00"/>
    <s v="4080-2030"/>
    <n v="1"/>
    <n v="0"/>
    <n v="0"/>
    <n v="0"/>
    <n v="0"/>
    <n v="6810"/>
    <s v="I"/>
    <s v="NULL"/>
    <n v="0"/>
    <n v="0"/>
  </r>
  <r>
    <x v="2"/>
    <n v="1"/>
    <s v="A0"/>
    <x v="0"/>
    <s v="Ron"/>
    <s v=""/>
    <s v="O"/>
    <s v="F"/>
    <s v="R"/>
    <s v="A000098215"/>
    <n v="6"/>
    <s v="V001569"/>
    <s v="Electro-Soft Inc"/>
    <s v="NULL"/>
    <d v="2018-05-24T00:00:00"/>
    <s v="3142-911-ASSY"/>
    <n v="2"/>
    <n v="2"/>
    <n v="0"/>
    <n v="0"/>
    <n v="0"/>
    <n v="202.8"/>
    <s v="I"/>
    <s v="NULL"/>
    <n v="0"/>
    <n v="0"/>
  </r>
  <r>
    <x v="2"/>
    <n v="1"/>
    <s v="A0"/>
    <x v="1"/>
    <s v="Linda"/>
    <s v=""/>
    <s v="O"/>
    <s v="O"/>
    <s v="R"/>
    <s v="A000098217"/>
    <n v="1"/>
    <s v="V002201"/>
    <s v="APPLIED U.S.LP"/>
    <s v="NULL"/>
    <d v="2018-05-24T00:00:00"/>
    <s v="3032-057"/>
    <n v="10"/>
    <n v="0"/>
    <n v="0"/>
    <n v="0"/>
    <n v="0"/>
    <n v="199.55"/>
    <s v="I"/>
    <s v="NULL"/>
    <n v="0"/>
    <n v="0"/>
  </r>
  <r>
    <x v="2"/>
    <n v="1"/>
    <s v="A0"/>
    <x v="0"/>
    <s v="Ron"/>
    <s v=""/>
    <s v="O"/>
    <s v="O"/>
    <s v="R"/>
    <s v="A000098219"/>
    <n v="4"/>
    <s v="V001569"/>
    <s v="Electro-Soft Inc"/>
    <s v="FM00999"/>
    <d v="2018-05-24T00:00:00"/>
    <s v="3142-4057"/>
    <n v="4"/>
    <n v="0"/>
    <n v="0"/>
    <n v="0"/>
    <n v="0"/>
    <n v="299.5"/>
    <s v="I"/>
    <s v="NULL"/>
    <n v="0"/>
    <n v="0"/>
  </r>
  <r>
    <x v="2"/>
    <n v="0"/>
    <s v="A0"/>
    <x v="0"/>
    <s v="Ron"/>
    <s v=""/>
    <s v="O"/>
    <s v="O"/>
    <s v="R"/>
    <s v="A000098219"/>
    <n v="5"/>
    <s v="V001569"/>
    <s v="Electro-Soft Inc"/>
    <s v="FM00999"/>
    <d v="2018-05-24T00:00:00"/>
    <s v="3142-4983"/>
    <n v="1"/>
    <n v="0"/>
    <n v="0"/>
    <n v="0"/>
    <n v="0"/>
    <n v="14.8"/>
    <s v="I"/>
    <s v="NULL"/>
    <n v="0"/>
    <n v="0"/>
  </r>
  <r>
    <x v="2"/>
    <n v="0"/>
    <s v="A0"/>
    <x v="0"/>
    <s v="Ron"/>
    <s v=""/>
    <s v="O"/>
    <s v="O"/>
    <s v="R"/>
    <s v="A000098219"/>
    <n v="6"/>
    <s v="V001569"/>
    <s v="Electro-Soft Inc"/>
    <s v="FM00999"/>
    <d v="2018-05-24T00:00:00"/>
    <s v="3142-4998"/>
    <n v="1"/>
    <n v="0"/>
    <n v="0"/>
    <n v="0"/>
    <n v="0"/>
    <n v="9.6999999999999993"/>
    <s v="I"/>
    <s v="NULL"/>
    <n v="0"/>
    <n v="0"/>
  </r>
  <r>
    <x v="2"/>
    <n v="0"/>
    <s v="A0"/>
    <x v="0"/>
    <s v="Ron"/>
    <s v=""/>
    <s v="O"/>
    <s v="O"/>
    <s v="R"/>
    <s v="A000098219"/>
    <n v="7"/>
    <s v="V001569"/>
    <s v="Electro-Soft Inc"/>
    <s v="FM00999"/>
    <d v="2018-05-24T00:00:00"/>
    <s v="A7358-1223-A"/>
    <n v="1"/>
    <n v="0"/>
    <n v="0"/>
    <n v="0"/>
    <n v="0"/>
    <n v="57.8"/>
    <s v="I"/>
    <s v="NULL"/>
    <n v="0"/>
    <n v="0"/>
  </r>
  <r>
    <x v="2"/>
    <n v="0"/>
    <s v="A0"/>
    <x v="0"/>
    <s v="Ron"/>
    <s v=""/>
    <s v="O"/>
    <s v="O"/>
    <s v="R"/>
    <s v="A000098219"/>
    <n v="8"/>
    <s v="V001569"/>
    <s v="Electro-Soft Inc"/>
    <s v="FM00999"/>
    <d v="2018-05-24T00:00:00"/>
    <s v="CA4002-020"/>
    <n v="4"/>
    <n v="0"/>
    <n v="0"/>
    <n v="0"/>
    <n v="0"/>
    <n v="30.3"/>
    <s v="I"/>
    <s v="NULL"/>
    <n v="0"/>
    <n v="0"/>
  </r>
  <r>
    <x v="2"/>
    <n v="1"/>
    <s v="A0"/>
    <x v="2"/>
    <s v="Greg"/>
    <s v=""/>
    <s v="O"/>
    <s v="O"/>
    <s v="R"/>
    <s v="A000098225"/>
    <n v="1"/>
    <s v="V000635"/>
    <s v="BDU Corp."/>
    <s v="NULL"/>
    <d v="2018-05-24T00:00:00"/>
    <s v="A7652-7760"/>
    <n v="16"/>
    <n v="0"/>
    <n v="0"/>
    <n v="0"/>
    <n v="0"/>
    <n v="1039.25"/>
    <s v="I"/>
    <s v="NULL"/>
    <n v="0"/>
    <n v="0"/>
  </r>
  <r>
    <x v="2"/>
    <n v="1"/>
    <s v="A0"/>
    <x v="0"/>
    <s v="Ron"/>
    <s v=""/>
    <s v="O"/>
    <s v="F"/>
    <s v="R"/>
    <s v="A000098227"/>
    <n v="1"/>
    <s v="V007850"/>
    <s v="Schabmuller"/>
    <s v="NULL"/>
    <d v="2018-05-25T00:00:00"/>
    <s v="50044048"/>
    <n v="2"/>
    <n v="2"/>
    <n v="0"/>
    <n v="0"/>
    <n v="0"/>
    <n v="60.01"/>
    <s v="I"/>
    <s v="NULL"/>
    <n v="0"/>
    <n v="0"/>
  </r>
  <r>
    <x v="2"/>
    <n v="0"/>
    <s v="A0"/>
    <x v="0"/>
    <s v="Ron"/>
    <s v=""/>
    <s v="O"/>
    <s v="F"/>
    <s v="R"/>
    <s v="A000098227"/>
    <n v="2"/>
    <s v="V007850"/>
    <s v="Schabmuller"/>
    <s v="NULL"/>
    <d v="2018-05-25T00:00:00"/>
    <s v="50066846"/>
    <n v="1"/>
    <n v="1"/>
    <n v="0"/>
    <n v="0"/>
    <n v="0"/>
    <n v="900.4"/>
    <s v="I"/>
    <s v="NULL"/>
    <n v="0"/>
    <n v="0"/>
  </r>
  <r>
    <x v="2"/>
    <n v="0"/>
    <s v="A0"/>
    <x v="0"/>
    <s v="Ron"/>
    <s v=""/>
    <s v="O"/>
    <s v="F"/>
    <s v="R"/>
    <s v="A000098227"/>
    <n v="3"/>
    <s v="V007850"/>
    <s v="Schabmuller"/>
    <s v="NULL"/>
    <d v="2018-05-25T00:00:00"/>
    <s v="50070975"/>
    <n v="2"/>
    <n v="2"/>
    <n v="0"/>
    <n v="0"/>
    <n v="0"/>
    <n v="95.81"/>
    <s v="I"/>
    <s v="NULL"/>
    <n v="0"/>
    <n v="0"/>
  </r>
  <r>
    <x v="2"/>
    <n v="0"/>
    <s v="A0"/>
    <x v="0"/>
    <s v="Ron"/>
    <s v=""/>
    <s v="O"/>
    <s v="F"/>
    <s v="R"/>
    <s v="A000098227"/>
    <n v="4"/>
    <s v="V007850"/>
    <s v="Schabmuller"/>
    <s v="NULL"/>
    <d v="2018-05-25T00:00:00"/>
    <s v="50089590"/>
    <n v="1"/>
    <n v="1"/>
    <n v="0"/>
    <n v="0"/>
    <n v="0"/>
    <n v="766.16"/>
    <s v="I"/>
    <s v="NULL"/>
    <n v="0"/>
    <n v="0"/>
  </r>
  <r>
    <x v="2"/>
    <n v="1"/>
    <s v="A0"/>
    <x v="0"/>
    <s v="Ron"/>
    <s v=""/>
    <s v="O"/>
    <s v="O"/>
    <s v="R"/>
    <s v="A000098229"/>
    <n v="1"/>
    <s v="V001569"/>
    <s v="Electro-Soft Inc"/>
    <s v="FM00999"/>
    <d v="2018-05-25T00:00:00"/>
    <s v="3142-215-A"/>
    <n v="10"/>
    <n v="0"/>
    <n v="0"/>
    <n v="0"/>
    <n v="0"/>
    <n v="45.85"/>
    <s v="I"/>
    <s v="NULL"/>
    <n v="0"/>
    <n v="0"/>
  </r>
  <r>
    <x v="2"/>
    <n v="1"/>
    <s v="A0"/>
    <x v="0"/>
    <s v="Ron"/>
    <s v=""/>
    <s v="O"/>
    <s v="O"/>
    <s v="R"/>
    <s v="A000098232"/>
    <n v="3"/>
    <s v="V001569"/>
    <s v="Electro-Soft Inc"/>
    <s v="FM00999"/>
    <d v="2018-05-25T00:00:00"/>
    <s v="A7647-1202-ASSY"/>
    <n v="2"/>
    <n v="0"/>
    <n v="0"/>
    <n v="0"/>
    <n v="0"/>
    <n v="6.5"/>
    <s v="I"/>
    <s v="NULL"/>
    <n v="0"/>
    <n v="0"/>
  </r>
  <r>
    <x v="2"/>
    <n v="0"/>
    <s v="A0"/>
    <x v="0"/>
    <s v="Ron"/>
    <s v=""/>
    <s v="O"/>
    <s v="O"/>
    <s v="R"/>
    <s v="A000098232"/>
    <n v="4"/>
    <s v="V001569"/>
    <s v="Electro-Soft Inc"/>
    <s v="FM00999"/>
    <d v="2018-05-25T00:00:00"/>
    <s v="4003-1202-ASSY"/>
    <n v="2"/>
    <n v="0"/>
    <n v="0"/>
    <n v="0"/>
    <n v="0"/>
    <n v="450.65"/>
    <s v="I"/>
    <s v="NULL"/>
    <n v="0"/>
    <n v="0"/>
  </r>
  <r>
    <x v="2"/>
    <n v="0"/>
    <s v="A0"/>
    <x v="0"/>
    <s v="Ron"/>
    <s v=""/>
    <s v="O"/>
    <s v="O"/>
    <s v="R"/>
    <s v="A000098232"/>
    <n v="5"/>
    <s v="V001569"/>
    <s v="Electro-Soft Inc"/>
    <s v="FM00999"/>
    <d v="2018-05-25T00:00:00"/>
    <s v="A7631-2514-ASSY"/>
    <n v="2"/>
    <n v="0"/>
    <n v="0"/>
    <n v="0"/>
    <n v="0"/>
    <n v="39.6"/>
    <s v="I"/>
    <s v="NULL"/>
    <n v="0"/>
    <n v="0"/>
  </r>
  <r>
    <x v="2"/>
    <n v="0"/>
    <s v="A0"/>
    <x v="0"/>
    <s v="Ron"/>
    <s v=""/>
    <s v="O"/>
    <s v="O"/>
    <s v="R"/>
    <s v="A000098232"/>
    <n v="8"/>
    <s v="V001569"/>
    <s v="Electro-Soft Inc"/>
    <s v="FM00999"/>
    <d v="2018-05-25T00:00:00"/>
    <s v="A7647-1202-ASSY"/>
    <n v="2"/>
    <n v="0"/>
    <n v="0"/>
    <n v="0"/>
    <n v="0"/>
    <n v="6.5"/>
    <s v="I"/>
    <s v="NULL"/>
    <n v="0"/>
    <n v="0"/>
  </r>
  <r>
    <x v="2"/>
    <n v="0"/>
    <s v="A0"/>
    <x v="0"/>
    <s v="Ron"/>
    <s v=""/>
    <s v="O"/>
    <s v="O"/>
    <s v="R"/>
    <s v="A000098232"/>
    <n v="9"/>
    <s v="V001569"/>
    <s v="Electro-Soft Inc"/>
    <s v="FM00999"/>
    <d v="2018-05-25T00:00:00"/>
    <s v="4003-1202-ASSY"/>
    <n v="2"/>
    <n v="0"/>
    <n v="0"/>
    <n v="0"/>
    <n v="0"/>
    <n v="450.65"/>
    <s v="I"/>
    <s v="NULL"/>
    <n v="0"/>
    <n v="0"/>
  </r>
  <r>
    <x v="2"/>
    <n v="0"/>
    <s v="A0"/>
    <x v="0"/>
    <s v="Ron"/>
    <s v=""/>
    <s v="O"/>
    <s v="O"/>
    <s v="R"/>
    <s v="A000098232"/>
    <n v="10"/>
    <s v="V001569"/>
    <s v="Electro-Soft Inc"/>
    <s v="FM00999"/>
    <d v="2018-05-25T00:00:00"/>
    <s v="A7631-2514-ASSY"/>
    <n v="2"/>
    <n v="0"/>
    <n v="0"/>
    <n v="0"/>
    <n v="0"/>
    <n v="39.6"/>
    <s v="I"/>
    <s v="NULL"/>
    <n v="0"/>
    <n v="0"/>
  </r>
  <r>
    <x v="2"/>
    <n v="1"/>
    <s v="A0"/>
    <x v="0"/>
    <s v="Ron"/>
    <s v=""/>
    <s v="O"/>
    <s v="F"/>
    <s v="R"/>
    <s v="A000098234"/>
    <n v="1"/>
    <s v="V008893"/>
    <s v="Guidance Automation Ltd."/>
    <s v="FM00999"/>
    <d v="2018-05-25T00:00:00"/>
    <s v="3155-020-010"/>
    <n v="1"/>
    <n v="1"/>
    <n v="0"/>
    <n v="0"/>
    <n v="0"/>
    <n v="2664"/>
    <s v="I"/>
    <s v="NULL"/>
    <n v="0"/>
    <n v="0"/>
  </r>
  <r>
    <x v="2"/>
    <n v="0"/>
    <s v="A0"/>
    <x v="0"/>
    <s v="Ron"/>
    <s v=""/>
    <s v="O"/>
    <s v="F"/>
    <s v="R"/>
    <s v="A000098234"/>
    <n v="2"/>
    <s v="V008893"/>
    <s v="Guidance Automation Ltd."/>
    <s v="FM00999"/>
    <d v="2018-05-25T00:00:00"/>
    <s v="UK0483-4040"/>
    <n v="20"/>
    <n v="20"/>
    <n v="0"/>
    <n v="0"/>
    <n v="0"/>
    <n v="3296"/>
    <s v="I"/>
    <s v="NULL"/>
    <n v="0"/>
    <n v="0"/>
  </r>
  <r>
    <x v="2"/>
    <n v="1"/>
    <s v="A0"/>
    <x v="0"/>
    <s v="Ron"/>
    <s v=""/>
    <s v="O"/>
    <s v="O"/>
    <s v="R"/>
    <s v="A000098235"/>
    <n v="1"/>
    <s v="V003216"/>
    <s v="Navitas Vehicle Systems, Inc"/>
    <s v="FM00999"/>
    <d v="2018-05-25T00:00:00"/>
    <s v="3110-052-090"/>
    <n v="10"/>
    <n v="5"/>
    <n v="0"/>
    <n v="5"/>
    <n v="0"/>
    <n v="505"/>
    <s v="I"/>
    <s v="NULL"/>
    <n v="0"/>
    <n v="0"/>
  </r>
  <r>
    <x v="2"/>
    <n v="1"/>
    <s v="A0"/>
    <x v="0"/>
    <s v="Ron"/>
    <s v=""/>
    <s v="O"/>
    <s v="F"/>
    <s v="R"/>
    <s v="A000098236"/>
    <n v="2"/>
    <s v="V007850"/>
    <s v="Schabmuller"/>
    <s v="NULL"/>
    <d v="2018-05-25T00:00:00"/>
    <s v="50015357"/>
    <n v="1"/>
    <n v="1"/>
    <n v="0"/>
    <n v="0"/>
    <n v="0"/>
    <n v="581.38"/>
    <s v="I"/>
    <s v="NULL"/>
    <n v="0"/>
    <n v="0"/>
  </r>
  <r>
    <x v="2"/>
    <n v="1"/>
    <s v="A0"/>
    <x v="2"/>
    <s v="Greg"/>
    <s v=""/>
    <s v="O"/>
    <s v="F"/>
    <s v="R"/>
    <s v="A000098240"/>
    <n v="1"/>
    <s v="V002726"/>
    <s v="Little Round Industries, LLC"/>
    <s v="NULL"/>
    <d v="2018-05-25T00:00:00"/>
    <s v="A7336-5143"/>
    <n v="2"/>
    <n v="2"/>
    <n v="0"/>
    <n v="0"/>
    <n v="0"/>
    <n v="12"/>
    <s v="I"/>
    <s v="NULL"/>
    <n v="0"/>
    <n v="0"/>
  </r>
  <r>
    <x v="2"/>
    <n v="0"/>
    <s v="A0"/>
    <x v="2"/>
    <s v="Greg"/>
    <s v=""/>
    <s v="O"/>
    <s v="O"/>
    <s v="R"/>
    <s v="A000098240"/>
    <n v="2"/>
    <s v="V002726"/>
    <s v="Little Round Industries, LLC"/>
    <s v="NULL"/>
    <d v="2018-05-25T00:00:00"/>
    <s v="JK7047-1091"/>
    <n v="2"/>
    <n v="0"/>
    <n v="0"/>
    <n v="0"/>
    <n v="0"/>
    <n v="22"/>
    <s v="I"/>
    <s v="NULL"/>
    <n v="0"/>
    <n v="0"/>
  </r>
  <r>
    <x v="2"/>
    <n v="1"/>
    <s v="A0"/>
    <x v="1"/>
    <s v="Linda"/>
    <s v=""/>
    <s v="O"/>
    <s v="O"/>
    <s v="R"/>
    <s v="A000098250"/>
    <n v="1"/>
    <s v="V002551"/>
    <s v="Kenco Hydraulics"/>
    <s v="NULL"/>
    <d v="2018-05-29T00:00:00"/>
    <s v="A7358-2193"/>
    <n v="4"/>
    <n v="0"/>
    <n v="0"/>
    <n v="0"/>
    <n v="0"/>
    <n v="130"/>
    <s v="I"/>
    <s v="NULL"/>
    <n v="0"/>
    <n v="0"/>
  </r>
  <r>
    <x v="2"/>
    <n v="0"/>
    <s v="A0"/>
    <x v="1"/>
    <s v="Linda"/>
    <s v=""/>
    <s v="O"/>
    <s v="O"/>
    <s v="R"/>
    <s v="A000098250"/>
    <n v="2"/>
    <s v="V002551"/>
    <s v="Kenco Hydraulics"/>
    <s v="NULL"/>
    <d v="2018-05-29T00:00:00"/>
    <s v="A7358-3193"/>
    <n v="4"/>
    <n v="0"/>
    <n v="0"/>
    <n v="0"/>
    <n v="0"/>
    <n v="127"/>
    <s v="I"/>
    <s v="NULL"/>
    <n v="0"/>
    <n v="0"/>
  </r>
  <r>
    <x v="2"/>
    <n v="0"/>
    <s v="A0"/>
    <x v="1"/>
    <s v="Linda"/>
    <s v=""/>
    <s v="O"/>
    <s v="O"/>
    <s v="R"/>
    <s v="A000098250"/>
    <n v="3"/>
    <s v="V002551"/>
    <s v="Kenco Hydraulics"/>
    <s v="NULL"/>
    <d v="2018-05-29T00:00:00"/>
    <s v="A7358-4193"/>
    <n v="1"/>
    <n v="0"/>
    <n v="0"/>
    <n v="0"/>
    <n v="0"/>
    <n v="160"/>
    <s v="I"/>
    <s v="NULL"/>
    <n v="0"/>
    <n v="0"/>
  </r>
  <r>
    <x v="2"/>
    <n v="0"/>
    <s v="A0"/>
    <x v="1"/>
    <s v="Linda"/>
    <s v=""/>
    <s v="O"/>
    <s v="O"/>
    <s v="R"/>
    <s v="A000098250"/>
    <n v="4"/>
    <s v="V002551"/>
    <s v="Kenco Hydraulics"/>
    <s v="NULL"/>
    <d v="2018-05-29T00:00:00"/>
    <s v="A7358-4195"/>
    <n v="2"/>
    <n v="0"/>
    <n v="0"/>
    <n v="0"/>
    <n v="0"/>
    <n v="145"/>
    <s v="I"/>
    <s v="NULL"/>
    <n v="0"/>
    <n v="0"/>
  </r>
  <r>
    <x v="2"/>
    <n v="0"/>
    <s v="A0"/>
    <x v="1"/>
    <s v="Linda"/>
    <s v=""/>
    <s v="O"/>
    <s v="O"/>
    <s v="R"/>
    <s v="A000098250"/>
    <n v="5"/>
    <s v="V002551"/>
    <s v="Kenco Hydraulics"/>
    <s v="NULL"/>
    <d v="2018-05-29T00:00:00"/>
    <s v="A7358-4197"/>
    <n v="1"/>
    <n v="0"/>
    <n v="0"/>
    <n v="0"/>
    <n v="0"/>
    <n v="153"/>
    <s v="I"/>
    <s v="NULL"/>
    <n v="0"/>
    <n v="0"/>
  </r>
  <r>
    <x v="2"/>
    <n v="0"/>
    <s v="A0"/>
    <x v="1"/>
    <s v="Linda"/>
    <s v=""/>
    <s v="O"/>
    <s v="O"/>
    <s v="R"/>
    <s v="A000098250"/>
    <n v="6"/>
    <s v="V002551"/>
    <s v="Kenco Hydraulics"/>
    <s v="NULL"/>
    <d v="2018-05-29T00:00:00"/>
    <s v="A7358-5152"/>
    <n v="1"/>
    <n v="0"/>
    <n v="0"/>
    <n v="0"/>
    <n v="0"/>
    <n v="47.57"/>
    <s v="I"/>
    <s v="NULL"/>
    <n v="0"/>
    <n v="0"/>
  </r>
  <r>
    <x v="2"/>
    <n v="0"/>
    <s v="A0"/>
    <x v="1"/>
    <s v="Linda"/>
    <s v=""/>
    <s v="O"/>
    <s v="O"/>
    <s v="R"/>
    <s v="A000098250"/>
    <n v="7"/>
    <s v="V002551"/>
    <s v="Kenco Hydraulics"/>
    <s v="NULL"/>
    <d v="2018-05-29T00:00:00"/>
    <s v="A7358-5153"/>
    <n v="1"/>
    <n v="0"/>
    <n v="0"/>
    <n v="0"/>
    <n v="0"/>
    <n v="42.58"/>
    <s v="I"/>
    <s v="NULL"/>
    <n v="0"/>
    <n v="0"/>
  </r>
  <r>
    <x v="2"/>
    <n v="0"/>
    <s v="A0"/>
    <x v="1"/>
    <s v="Linda"/>
    <s v=""/>
    <s v="O"/>
    <s v="O"/>
    <s v="R"/>
    <s v="A000098250"/>
    <n v="8"/>
    <s v="V002551"/>
    <s v="Kenco Hydraulics"/>
    <s v="NULL"/>
    <d v="2018-05-29T00:00:00"/>
    <s v="A7358-5193"/>
    <n v="4"/>
    <n v="0"/>
    <n v="0"/>
    <n v="0"/>
    <n v="0"/>
    <n v="79"/>
    <s v="I"/>
    <s v="NULL"/>
    <n v="0"/>
    <n v="0"/>
  </r>
  <r>
    <x v="2"/>
    <n v="0"/>
    <s v="A0"/>
    <x v="1"/>
    <s v="Linda"/>
    <s v=""/>
    <s v="O"/>
    <s v="O"/>
    <s v="R"/>
    <s v="A000098250"/>
    <n v="9"/>
    <s v="V002551"/>
    <s v="Kenco Hydraulics"/>
    <s v="NULL"/>
    <d v="2018-05-29T00:00:00"/>
    <s v="A7358-6193"/>
    <n v="4"/>
    <n v="0"/>
    <n v="0"/>
    <n v="0"/>
    <n v="0"/>
    <n v="82"/>
    <s v="I"/>
    <s v="NULL"/>
    <n v="0"/>
    <n v="0"/>
  </r>
  <r>
    <x v="2"/>
    <n v="1"/>
    <s v="A0"/>
    <x v="0"/>
    <s v="Ron"/>
    <s v=""/>
    <s v="O"/>
    <s v="F"/>
    <s v="R"/>
    <s v="A000098253"/>
    <n v="1"/>
    <s v="V001569"/>
    <s v="Electro-Soft Inc"/>
    <s v="FM00999"/>
    <d v="2018-05-30T00:00:00"/>
    <s v="ALL EXPEDITING CHARGES"/>
    <n v="1"/>
    <n v="1"/>
    <n v="0"/>
    <n v="0"/>
    <n v="0"/>
    <n v="5142.8500000000004"/>
    <s v="K"/>
    <s v="A000007653"/>
    <n v="360"/>
    <n v="4"/>
  </r>
  <r>
    <x v="2"/>
    <n v="1"/>
    <s v="A0"/>
    <x v="2"/>
    <s v="Greg"/>
    <s v=""/>
    <s v="O"/>
    <s v="O"/>
    <s v="R"/>
    <s v="A000098272"/>
    <n v="1"/>
    <s v="V002708"/>
    <s v="Lift Technologies, Inc"/>
    <s v="NULL"/>
    <d v="2018-06-01T00:00:00"/>
    <s v="AS2983-2100"/>
    <n v="9"/>
    <n v="0"/>
    <n v="0"/>
    <n v="0"/>
    <n v="0"/>
    <n v="9163.5400000000009"/>
    <s v="I"/>
    <s v="NULL"/>
    <n v="0"/>
    <n v="0"/>
  </r>
  <r>
    <x v="2"/>
    <n v="1"/>
    <s v="A0"/>
    <x v="2"/>
    <s v="Greg"/>
    <s v=""/>
    <s v="O"/>
    <s v="O"/>
    <s v="R"/>
    <s v="A000098273"/>
    <n v="1"/>
    <s v="V002569"/>
    <s v="K-Fab Inc"/>
    <s v="NULL"/>
    <d v="2018-06-01T00:00:00"/>
    <s v="A7652-1030"/>
    <n v="4"/>
    <n v="0"/>
    <n v="0"/>
    <n v="0"/>
    <n v="0"/>
    <n v="11712"/>
    <s v="I"/>
    <s v="NULL"/>
    <n v="0"/>
    <n v="0"/>
  </r>
  <r>
    <x v="2"/>
    <n v="1"/>
    <s v="A0"/>
    <x v="0"/>
    <s v="Ron"/>
    <s v=""/>
    <s v="O"/>
    <s v="O"/>
    <s v="R"/>
    <s v="A000098276"/>
    <n v="1"/>
    <s v="V007850"/>
    <s v="Schabmuller"/>
    <s v="NULL"/>
    <d v="2018-06-04T00:00:00"/>
    <s v="3022-006-005"/>
    <n v="12"/>
    <n v="0"/>
    <n v="0"/>
    <n v="0"/>
    <n v="0"/>
    <n v="641.23"/>
    <s v="I"/>
    <s v="NULL"/>
    <n v="0"/>
    <n v="0"/>
  </r>
  <r>
    <x v="2"/>
    <n v="0"/>
    <s v="A0"/>
    <x v="0"/>
    <s v="Ron"/>
    <s v=""/>
    <s v="O"/>
    <s v="O"/>
    <s v="R"/>
    <s v="A000098276"/>
    <n v="2"/>
    <s v="V007850"/>
    <s v="Schabmuller"/>
    <s v="NULL"/>
    <d v="2018-06-04T00:00:00"/>
    <s v="3022-006-149"/>
    <n v="15"/>
    <n v="0"/>
    <n v="0"/>
    <n v="0"/>
    <n v="0"/>
    <n v="4399.87"/>
    <s v="I"/>
    <s v="NULL"/>
    <n v="0"/>
    <n v="0"/>
  </r>
  <r>
    <x v="2"/>
    <n v="0"/>
    <s v="A0"/>
    <x v="0"/>
    <s v="Ron"/>
    <s v=""/>
    <s v="O"/>
    <s v="O"/>
    <s v="R"/>
    <s v="A000098276"/>
    <n v="3"/>
    <s v="V007850"/>
    <s v="Schabmuller"/>
    <s v="NULL"/>
    <d v="2018-06-04T00:00:00"/>
    <s v="3022-006-155"/>
    <n v="10"/>
    <n v="0"/>
    <n v="0"/>
    <n v="0"/>
    <n v="0"/>
    <n v="2390.31"/>
    <s v="I"/>
    <s v="NULL"/>
    <n v="0"/>
    <n v="0"/>
  </r>
  <r>
    <x v="2"/>
    <n v="1"/>
    <s v="A0"/>
    <x v="0"/>
    <s v="Ron"/>
    <s v=""/>
    <s v="O"/>
    <s v="F"/>
    <s v="R"/>
    <s v="A000098284"/>
    <n v="2"/>
    <s v="V001569"/>
    <s v="Electro-Soft Inc"/>
    <s v="FM00999"/>
    <d v="2018-06-05T00:00:00"/>
    <s v="3122-082-ASSY"/>
    <n v="4"/>
    <n v="4"/>
    <n v="0"/>
    <n v="0"/>
    <n v="0"/>
    <n v="20.399999999999999"/>
    <s v="I"/>
    <s v="NULL"/>
    <n v="0"/>
    <n v="0"/>
  </r>
  <r>
    <x v="2"/>
    <n v="0"/>
    <s v="A0"/>
    <x v="0"/>
    <s v="Ron"/>
    <s v=""/>
    <s v="O"/>
    <s v="O"/>
    <s v="R"/>
    <s v="A000098284"/>
    <n v="3"/>
    <s v="V001569"/>
    <s v="Electro-Soft Inc"/>
    <s v="FM00999"/>
    <d v="2018-06-05T00:00:00"/>
    <s v="3122-130-A-ASSY"/>
    <n v="36"/>
    <n v="35"/>
    <n v="0"/>
    <n v="0"/>
    <n v="0"/>
    <n v="9.6999999999999993"/>
    <s v="I"/>
    <s v="NULL"/>
    <n v="0"/>
    <n v="0"/>
  </r>
  <r>
    <x v="2"/>
    <n v="0"/>
    <s v="A0"/>
    <x v="0"/>
    <s v="Ron"/>
    <s v=""/>
    <s v="O"/>
    <s v="F"/>
    <s v="R"/>
    <s v="A000098284"/>
    <n v="5"/>
    <s v="V001569"/>
    <s v="Electro-Soft Inc"/>
    <s v="FM00999"/>
    <d v="2018-06-05T00:00:00"/>
    <s v="3142-4690-B-ASSY"/>
    <n v="8"/>
    <n v="8"/>
    <n v="0"/>
    <n v="0"/>
    <n v="0"/>
    <n v="168"/>
    <s v="I"/>
    <s v="NULL"/>
    <n v="0"/>
    <n v="0"/>
  </r>
  <r>
    <x v="2"/>
    <n v="1"/>
    <s v="A0"/>
    <x v="0"/>
    <s v="Ron"/>
    <s v=""/>
    <s v="O"/>
    <s v="F"/>
    <s v="R"/>
    <s v="A000098285"/>
    <n v="1"/>
    <s v="V004141"/>
    <s v="Sick, Inc."/>
    <s v="NULL"/>
    <d v="2018-06-05T00:00:00"/>
    <s v="3090-007-008"/>
    <n v="13"/>
    <n v="13"/>
    <n v="0"/>
    <n v="0"/>
    <n v="0"/>
    <n v="100.8"/>
    <s v="I"/>
    <s v="NULL"/>
    <n v="0"/>
    <n v="0"/>
  </r>
  <r>
    <x v="2"/>
    <n v="0"/>
    <s v="A0"/>
    <x v="0"/>
    <s v="Ron"/>
    <s v=""/>
    <s v="O"/>
    <s v="F"/>
    <s v="R"/>
    <s v="A000098285"/>
    <n v="2"/>
    <s v="V004141"/>
    <s v="Sick, Inc."/>
    <s v="NULL"/>
    <d v="2018-06-05T00:00:00"/>
    <s v="3112-301-076"/>
    <n v="1"/>
    <n v="1"/>
    <n v="0"/>
    <n v="0"/>
    <n v="0"/>
    <n v="392.61"/>
    <s v="I"/>
    <s v="NULL"/>
    <n v="0"/>
    <n v="0"/>
  </r>
  <r>
    <x v="2"/>
    <n v="0"/>
    <s v="A0"/>
    <x v="0"/>
    <s v="Ron"/>
    <s v=""/>
    <s v="O"/>
    <s v="O"/>
    <s v="R"/>
    <s v="A000098285"/>
    <n v="3"/>
    <s v="V004141"/>
    <s v="Sick, Inc."/>
    <s v="NULL"/>
    <d v="2018-06-05T00:00:00"/>
    <s v="3112-301-097"/>
    <n v="17"/>
    <n v="16"/>
    <n v="0"/>
    <n v="0"/>
    <n v="0"/>
    <n v="371.16"/>
    <s v="I"/>
    <s v="NULL"/>
    <n v="0"/>
    <n v="0"/>
  </r>
  <r>
    <x v="2"/>
    <n v="0"/>
    <s v="A0"/>
    <x v="0"/>
    <s v="Ron"/>
    <s v=""/>
    <s v="O"/>
    <s v="F"/>
    <s v="R"/>
    <s v="A000098285"/>
    <n v="4"/>
    <s v="V004141"/>
    <s v="Sick, Inc."/>
    <s v="NULL"/>
    <d v="2018-06-05T00:00:00"/>
    <s v="3116-200-253"/>
    <n v="1"/>
    <n v="1"/>
    <n v="0"/>
    <n v="0"/>
    <n v="0"/>
    <n v="1798.26"/>
    <s v="I"/>
    <s v="NULL"/>
    <n v="0"/>
    <n v="0"/>
  </r>
  <r>
    <x v="2"/>
    <n v="0"/>
    <s v="A0"/>
    <x v="0"/>
    <s v="Ron"/>
    <s v=""/>
    <s v="O"/>
    <s v="F"/>
    <s v="R"/>
    <s v="A000098285"/>
    <n v="6"/>
    <s v="V004141"/>
    <s v="Sick, Inc."/>
    <s v="NULL"/>
    <d v="2018-06-05T00:00:00"/>
    <s v="3116-200-272"/>
    <n v="1"/>
    <n v="1"/>
    <n v="0"/>
    <n v="0"/>
    <n v="0"/>
    <n v="99.97"/>
    <s v="I"/>
    <s v="NULL"/>
    <n v="0"/>
    <n v="0"/>
  </r>
  <r>
    <x v="2"/>
    <n v="0"/>
    <s v="A0"/>
    <x v="0"/>
    <s v="Ron"/>
    <s v=""/>
    <s v="O"/>
    <s v="F"/>
    <s v="R"/>
    <s v="A000098285"/>
    <n v="7"/>
    <s v="V004141"/>
    <s v="Sick, Inc."/>
    <s v="NULL"/>
    <d v="2018-06-05T00:00:00"/>
    <s v="3330-009-016"/>
    <n v="2"/>
    <n v="2"/>
    <n v="0"/>
    <n v="0"/>
    <n v="0"/>
    <n v="602.4"/>
    <s v="I"/>
    <s v="NULL"/>
    <n v="0"/>
    <n v="0"/>
  </r>
  <r>
    <x v="2"/>
    <n v="1"/>
    <s v="A0"/>
    <x v="3"/>
    <s v="Bonnie"/>
    <s v=""/>
    <s v="O"/>
    <s v="O"/>
    <s v="R"/>
    <s v="A000098287"/>
    <n v="1"/>
    <s v="V002726"/>
    <s v="Little Round Industries, LLC"/>
    <s v="FM00999"/>
    <d v="2018-06-05T00:00:00"/>
    <s v="032399-5104"/>
    <n v="3"/>
    <n v="0"/>
    <n v="0"/>
    <n v="0"/>
    <n v="0"/>
    <n v="145"/>
    <s v="I"/>
    <s v="NULL"/>
    <n v="0"/>
    <n v="0"/>
  </r>
  <r>
    <x v="2"/>
    <n v="1"/>
    <s v="A0"/>
    <x v="3"/>
    <s v="Bonnie"/>
    <s v=""/>
    <s v="O"/>
    <s v="O"/>
    <s v="R"/>
    <s v="A000098288"/>
    <n v="1"/>
    <s v="V002569"/>
    <s v="K-Fab Inc"/>
    <s v="NULL"/>
    <d v="2018-06-05T00:00:00"/>
    <s v="1904-430-C-ASSY"/>
    <n v="1"/>
    <n v="0"/>
    <n v="0"/>
    <n v="0"/>
    <n v="0"/>
    <n v="500"/>
    <s v="I"/>
    <s v="NULL"/>
    <n v="0"/>
    <n v="0"/>
  </r>
  <r>
    <x v="2"/>
    <n v="1"/>
    <s v="A0"/>
    <x v="1"/>
    <s v="Linda"/>
    <s v=""/>
    <s v="O"/>
    <s v="F"/>
    <s v="R"/>
    <s v="A000098289"/>
    <n v="1"/>
    <s v="V001964"/>
    <s v="Grainger, Inc"/>
    <s v="NULL"/>
    <d v="2018-06-05T00:00:00"/>
    <s v="3114-540-504"/>
    <n v="30"/>
    <n v="30"/>
    <n v="0"/>
    <n v="0"/>
    <n v="0"/>
    <n v="106.33"/>
    <s v="I"/>
    <s v="NULL"/>
    <n v="0"/>
    <n v="0"/>
  </r>
  <r>
    <x v="2"/>
    <n v="1"/>
    <s v="A0"/>
    <x v="3"/>
    <s v="Bonnie"/>
    <s v=""/>
    <s v="O"/>
    <s v="F"/>
    <s v="R"/>
    <s v="A000098294"/>
    <n v="1"/>
    <s v="V002569"/>
    <s v="K-Fab Inc"/>
    <s v="NULL"/>
    <d v="2018-06-05T00:00:00"/>
    <s v="4080-2011"/>
    <n v="1"/>
    <n v="1"/>
    <n v="0"/>
    <n v="0"/>
    <n v="0"/>
    <n v="1785"/>
    <s v="I"/>
    <s v="NULL"/>
    <n v="0"/>
    <n v="0"/>
  </r>
  <r>
    <x v="2"/>
    <n v="1"/>
    <s v="A0"/>
    <x v="3"/>
    <s v="Bonnie"/>
    <s v=""/>
    <s v="O"/>
    <s v="O"/>
    <s v="R"/>
    <s v="A000098296"/>
    <n v="1"/>
    <s v="V002726"/>
    <s v="Little Round Industries, LLC"/>
    <s v="FM00999"/>
    <d v="2018-06-05T00:00:00"/>
    <s v="3030-152"/>
    <n v="2"/>
    <n v="0"/>
    <n v="0"/>
    <n v="0"/>
    <n v="0"/>
    <n v="41"/>
    <s v="I"/>
    <s v="NULL"/>
    <n v="0"/>
    <n v="0"/>
  </r>
  <r>
    <x v="2"/>
    <n v="0"/>
    <s v="A0"/>
    <x v="3"/>
    <s v="Bonnie"/>
    <s v=""/>
    <s v="O"/>
    <s v="F"/>
    <s v="R"/>
    <s v="A000098296"/>
    <n v="2"/>
    <s v="V002726"/>
    <s v="Little Round Industries, LLC"/>
    <s v="FM00999"/>
    <d v="2018-06-05T00:00:00"/>
    <s v="3112-102"/>
    <n v="39"/>
    <n v="39"/>
    <n v="0"/>
    <n v="0"/>
    <n v="0"/>
    <n v="4"/>
    <s v="I"/>
    <s v="NULL"/>
    <n v="0"/>
    <n v="0"/>
  </r>
  <r>
    <x v="2"/>
    <n v="1"/>
    <s v="A0"/>
    <x v="3"/>
    <s v="Bonnie"/>
    <s v=""/>
    <s v="O"/>
    <s v="O"/>
    <s v="R"/>
    <s v="A000098297"/>
    <n v="1"/>
    <s v="V002726"/>
    <s v="Little Round Industries, LLC"/>
    <s v="FM00999"/>
    <d v="2018-06-05T00:00:00"/>
    <s v="032399-5091"/>
    <n v="10"/>
    <n v="0"/>
    <n v="0"/>
    <n v="0"/>
    <n v="0"/>
    <n v="25"/>
    <s v="I"/>
    <s v="NULL"/>
    <n v="0"/>
    <n v="0"/>
  </r>
  <r>
    <x v="2"/>
    <n v="0"/>
    <s v="A0"/>
    <x v="3"/>
    <s v="Bonnie"/>
    <s v=""/>
    <s v="O"/>
    <s v="O"/>
    <s v="R"/>
    <s v="A000098297"/>
    <n v="2"/>
    <s v="V002726"/>
    <s v="Little Round Industries, LLC"/>
    <s v="FM00999"/>
    <d v="2018-06-05T00:00:00"/>
    <s v="3110-006"/>
    <n v="2"/>
    <n v="0"/>
    <n v="0"/>
    <n v="0"/>
    <n v="0"/>
    <n v="40"/>
    <s v="I"/>
    <s v="NULL"/>
    <n v="0"/>
    <n v="0"/>
  </r>
  <r>
    <x v="2"/>
    <n v="1"/>
    <s v="A0"/>
    <x v="3"/>
    <s v="Bonnie"/>
    <s v=""/>
    <s v="O"/>
    <s v="O"/>
    <s v="R"/>
    <s v="A000098298"/>
    <n v="1"/>
    <s v="V002726"/>
    <s v="Little Round Industries, LLC"/>
    <s v="FM00999"/>
    <d v="2018-06-05T00:00:00"/>
    <s v="4000-5106"/>
    <n v="18"/>
    <n v="0"/>
    <n v="0"/>
    <n v="0"/>
    <n v="0"/>
    <n v="20"/>
    <s v="I"/>
    <s v="NULL"/>
    <n v="0"/>
    <n v="0"/>
  </r>
  <r>
    <x v="2"/>
    <n v="0"/>
    <s v="A0"/>
    <x v="3"/>
    <s v="Bonnie"/>
    <s v=""/>
    <s v="O"/>
    <s v="O"/>
    <s v="R"/>
    <s v="A000098298"/>
    <n v="2"/>
    <s v="V002726"/>
    <s v="Little Round Industries, LLC"/>
    <s v="FM00999"/>
    <d v="2018-06-05T00:00:00"/>
    <s v="4000-5205"/>
    <n v="1"/>
    <n v="0"/>
    <n v="0"/>
    <n v="0"/>
    <n v="0"/>
    <n v="30"/>
    <s v="I"/>
    <s v="NULL"/>
    <n v="0"/>
    <n v="0"/>
  </r>
  <r>
    <x v="2"/>
    <n v="1"/>
    <s v="A0"/>
    <x v="3"/>
    <s v="Bonnie"/>
    <s v=""/>
    <s v="O"/>
    <s v="O"/>
    <s v="R"/>
    <s v="A000098299"/>
    <n v="1"/>
    <s v="V002726"/>
    <s v="Little Round Industries, LLC"/>
    <s v="NULL"/>
    <d v="2018-06-05T00:00:00"/>
    <s v="3013-520"/>
    <n v="1"/>
    <n v="0"/>
    <n v="0"/>
    <n v="0"/>
    <n v="0"/>
    <n v="40"/>
    <s v="I"/>
    <s v="NULL"/>
    <n v="0"/>
    <n v="0"/>
  </r>
  <r>
    <x v="2"/>
    <n v="0"/>
    <s v="A0"/>
    <x v="3"/>
    <s v="Bonnie"/>
    <s v=""/>
    <s v="O"/>
    <s v="O"/>
    <s v="R"/>
    <s v="A000098299"/>
    <n v="2"/>
    <s v="V002726"/>
    <s v="Little Round Industries, LLC"/>
    <s v="NULL"/>
    <d v="2018-06-05T00:00:00"/>
    <s v="3061-072-A"/>
    <n v="30"/>
    <n v="0"/>
    <n v="0"/>
    <n v="0"/>
    <n v="0"/>
    <n v="153"/>
    <s v="I"/>
    <s v="NULL"/>
    <n v="0"/>
    <n v="0"/>
  </r>
  <r>
    <x v="2"/>
    <n v="0"/>
    <s v="A0"/>
    <x v="3"/>
    <s v="Bonnie"/>
    <s v=""/>
    <s v="O"/>
    <s v="F"/>
    <s v="R"/>
    <s v="A000098299"/>
    <n v="3"/>
    <s v="V002726"/>
    <s v="Little Round Industries, LLC"/>
    <s v="NULL"/>
    <d v="2018-06-05T00:00:00"/>
    <s v="3150-2067-010"/>
    <n v="1"/>
    <n v="1"/>
    <n v="0"/>
    <n v="0"/>
    <n v="0"/>
    <n v="32"/>
    <s v="I"/>
    <s v="NULL"/>
    <n v="0"/>
    <n v="0"/>
  </r>
  <r>
    <x v="2"/>
    <n v="0"/>
    <s v="A0"/>
    <x v="3"/>
    <s v="Bonnie"/>
    <s v=""/>
    <s v="O"/>
    <s v="O"/>
    <s v="R"/>
    <s v="A000098299"/>
    <n v="4"/>
    <s v="V002726"/>
    <s v="Little Round Industries, LLC"/>
    <s v="NULL"/>
    <d v="2018-06-05T00:00:00"/>
    <s v="4000-0348"/>
    <n v="1"/>
    <n v="0"/>
    <n v="0"/>
    <n v="0"/>
    <n v="0"/>
    <n v="63"/>
    <s v="I"/>
    <s v="NULL"/>
    <n v="0"/>
    <n v="0"/>
  </r>
  <r>
    <x v="2"/>
    <n v="0"/>
    <s v="A0"/>
    <x v="3"/>
    <s v="Bonnie"/>
    <s v=""/>
    <s v="O"/>
    <s v="F"/>
    <s v="R"/>
    <s v="A000098299"/>
    <n v="5"/>
    <s v="V002726"/>
    <s v="Little Round Industries, LLC"/>
    <s v="NULL"/>
    <d v="2018-06-05T00:00:00"/>
    <s v="4000-5006"/>
    <n v="18"/>
    <n v="18"/>
    <n v="0"/>
    <n v="0"/>
    <n v="0"/>
    <n v="4"/>
    <s v="I"/>
    <s v="NULL"/>
    <n v="0"/>
    <n v="0"/>
  </r>
  <r>
    <x v="2"/>
    <n v="0"/>
    <s v="A0"/>
    <x v="3"/>
    <s v="Bonnie"/>
    <s v=""/>
    <s v="O"/>
    <s v="O"/>
    <s v="R"/>
    <s v="A000098299"/>
    <n v="6"/>
    <s v="V002726"/>
    <s v="Little Round Industries, LLC"/>
    <s v="NULL"/>
    <d v="2018-06-05T00:00:00"/>
    <s v="4000-5203"/>
    <n v="36"/>
    <n v="0"/>
    <n v="0"/>
    <n v="0"/>
    <n v="0"/>
    <n v="7"/>
    <s v="I"/>
    <s v="NULL"/>
    <n v="0"/>
    <n v="0"/>
  </r>
  <r>
    <x v="2"/>
    <n v="0"/>
    <s v="A0"/>
    <x v="3"/>
    <s v="Bonnie"/>
    <s v=""/>
    <s v="O"/>
    <s v="O"/>
    <s v="R"/>
    <s v="A000098299"/>
    <n v="7"/>
    <s v="V002726"/>
    <s v="Little Round Industries, LLC"/>
    <s v="NULL"/>
    <d v="2018-06-05T00:00:00"/>
    <s v="4000-5211"/>
    <n v="17"/>
    <n v="0"/>
    <n v="0"/>
    <n v="0"/>
    <n v="0"/>
    <n v="7"/>
    <s v="I"/>
    <s v="NULL"/>
    <n v="0"/>
    <n v="0"/>
  </r>
  <r>
    <x v="2"/>
    <n v="0"/>
    <s v="A0"/>
    <x v="3"/>
    <s v="Bonnie"/>
    <s v=""/>
    <s v="O"/>
    <s v="O"/>
    <s v="R"/>
    <s v="A000098299"/>
    <n v="8"/>
    <s v="V002726"/>
    <s v="Little Round Industries, LLC"/>
    <s v="NULL"/>
    <d v="2018-06-05T00:00:00"/>
    <s v="4000-5218"/>
    <n v="2"/>
    <n v="0"/>
    <n v="0"/>
    <n v="0"/>
    <n v="0"/>
    <n v="62"/>
    <s v="I"/>
    <s v="NULL"/>
    <n v="0"/>
    <n v="0"/>
  </r>
  <r>
    <x v="2"/>
    <n v="0"/>
    <s v="A0"/>
    <x v="3"/>
    <s v="Bonnie"/>
    <s v=""/>
    <s v="O"/>
    <s v="O"/>
    <s v="R"/>
    <s v="A000098299"/>
    <n v="9"/>
    <s v="V002726"/>
    <s v="Little Round Industries, LLC"/>
    <s v="NULL"/>
    <d v="2018-06-05T00:00:00"/>
    <s v="4000-5219"/>
    <n v="2"/>
    <n v="0"/>
    <n v="0"/>
    <n v="0"/>
    <n v="0"/>
    <n v="65"/>
    <s v="I"/>
    <s v="NULL"/>
    <n v="0"/>
    <n v="0"/>
  </r>
  <r>
    <x v="2"/>
    <n v="0"/>
    <s v="A0"/>
    <x v="3"/>
    <s v="Bonnie"/>
    <s v=""/>
    <s v="O"/>
    <s v="O"/>
    <s v="R"/>
    <s v="A000098299"/>
    <n v="10"/>
    <s v="V002726"/>
    <s v="Little Round Industries, LLC"/>
    <s v="NULL"/>
    <d v="2018-06-05T00:00:00"/>
    <s v="4000-5501"/>
    <n v="35"/>
    <n v="0"/>
    <n v="0"/>
    <n v="0"/>
    <n v="0"/>
    <n v="7.5"/>
    <s v="I"/>
    <s v="NULL"/>
    <n v="0"/>
    <n v="0"/>
  </r>
  <r>
    <x v="2"/>
    <n v="0"/>
    <s v="A0"/>
    <x v="3"/>
    <s v="Bonnie"/>
    <s v=""/>
    <s v="O"/>
    <s v="O"/>
    <s v="R"/>
    <s v="A000098299"/>
    <n v="11"/>
    <s v="V002726"/>
    <s v="Little Round Industries, LLC"/>
    <s v="NULL"/>
    <d v="2018-06-05T00:00:00"/>
    <s v="A7311-3211"/>
    <n v="18"/>
    <n v="0"/>
    <n v="0"/>
    <n v="0"/>
    <n v="0"/>
    <n v="13"/>
    <s v="I"/>
    <s v="NULL"/>
    <n v="0"/>
    <n v="0"/>
  </r>
  <r>
    <x v="2"/>
    <n v="1"/>
    <s v="A0"/>
    <x v="3"/>
    <s v="Bonnie"/>
    <s v=""/>
    <s v="O"/>
    <s v="O"/>
    <s v="R"/>
    <s v="A000098300"/>
    <n v="1"/>
    <s v="V002726"/>
    <s v="Little Round Industries, LLC"/>
    <s v="FM00999"/>
    <d v="2018-06-05T00:00:00"/>
    <s v="3061-080-A"/>
    <n v="15"/>
    <n v="0"/>
    <n v="0"/>
    <n v="0"/>
    <n v="0"/>
    <n v="165"/>
    <s v="I"/>
    <s v="NULL"/>
    <n v="0"/>
    <n v="0"/>
  </r>
  <r>
    <x v="2"/>
    <n v="1"/>
    <s v="A0"/>
    <x v="3"/>
    <s v="Bonnie"/>
    <s v=""/>
    <s v="O"/>
    <s v="O"/>
    <s v="R"/>
    <s v="A000098301"/>
    <n v="1"/>
    <s v="V002726"/>
    <s v="Little Round Industries, LLC"/>
    <s v="FM00999"/>
    <d v="2018-06-05T00:00:00"/>
    <s v="3061-075-002"/>
    <n v="2"/>
    <n v="0"/>
    <n v="0"/>
    <n v="0"/>
    <n v="0"/>
    <n v="158"/>
    <s v="I"/>
    <s v="NULL"/>
    <n v="0"/>
    <n v="0"/>
  </r>
  <r>
    <x v="2"/>
    <n v="1"/>
    <s v="A0"/>
    <x v="3"/>
    <s v="Bonnie"/>
    <s v=""/>
    <s v="O"/>
    <s v="O"/>
    <s v="R"/>
    <s v="A000098302"/>
    <n v="1"/>
    <s v="V002726"/>
    <s v="Little Round Industries, LLC"/>
    <s v="FM00999"/>
    <d v="2018-06-05T00:00:00"/>
    <s v="4000-1512"/>
    <n v="2"/>
    <n v="0"/>
    <n v="0"/>
    <n v="0"/>
    <n v="0"/>
    <n v="20"/>
    <s v="I"/>
    <s v="NULL"/>
    <n v="0"/>
    <n v="0"/>
  </r>
  <r>
    <x v="2"/>
    <n v="0"/>
    <s v="A0"/>
    <x v="3"/>
    <s v="Bonnie"/>
    <s v=""/>
    <s v="O"/>
    <s v="O"/>
    <s v="R"/>
    <s v="A000098302"/>
    <n v="2"/>
    <s v="V002726"/>
    <s v="Little Round Industries, LLC"/>
    <s v="FM00999"/>
    <d v="2018-06-05T00:00:00"/>
    <s v="4000-2515"/>
    <n v="1"/>
    <n v="0"/>
    <n v="0"/>
    <n v="0"/>
    <n v="0"/>
    <n v="139"/>
    <s v="I"/>
    <s v="NULL"/>
    <n v="0"/>
    <n v="0"/>
  </r>
  <r>
    <x v="2"/>
    <n v="0"/>
    <s v="A0"/>
    <x v="3"/>
    <s v="Bonnie"/>
    <s v=""/>
    <s v="O"/>
    <s v="O"/>
    <s v="R"/>
    <s v="A000098302"/>
    <n v="3"/>
    <s v="V002726"/>
    <s v="Little Round Industries, LLC"/>
    <s v="FM00999"/>
    <d v="2018-06-05T00:00:00"/>
    <s v="4000-5002"/>
    <n v="2"/>
    <n v="0"/>
    <n v="0"/>
    <n v="0"/>
    <n v="0"/>
    <n v="3"/>
    <s v="I"/>
    <s v="NULL"/>
    <n v="0"/>
    <n v="0"/>
  </r>
  <r>
    <x v="2"/>
    <n v="0"/>
    <s v="A0"/>
    <x v="3"/>
    <s v="Bonnie"/>
    <s v=""/>
    <s v="O"/>
    <s v="O"/>
    <s v="R"/>
    <s v="A000098302"/>
    <n v="4"/>
    <s v="V002726"/>
    <s v="Little Round Industries, LLC"/>
    <s v="FM00999"/>
    <d v="2018-06-05T00:00:00"/>
    <s v="4000-5005"/>
    <n v="1"/>
    <n v="0"/>
    <n v="0"/>
    <n v="0"/>
    <n v="0"/>
    <n v="9.5"/>
    <s v="I"/>
    <s v="NULL"/>
    <n v="0"/>
    <n v="0"/>
  </r>
  <r>
    <x v="2"/>
    <n v="0"/>
    <s v="A0"/>
    <x v="3"/>
    <s v="Bonnie"/>
    <s v=""/>
    <s v="O"/>
    <s v="O"/>
    <s v="R"/>
    <s v="A000098302"/>
    <n v="5"/>
    <s v="V002726"/>
    <s v="Little Round Industries, LLC"/>
    <s v="FM00999"/>
    <d v="2018-06-05T00:00:00"/>
    <s v="4000-5216"/>
    <n v="2"/>
    <n v="0"/>
    <n v="0"/>
    <n v="0"/>
    <n v="0"/>
    <n v="45"/>
    <s v="I"/>
    <s v="NULL"/>
    <n v="0"/>
    <n v="0"/>
  </r>
  <r>
    <x v="2"/>
    <n v="0"/>
    <s v="A0"/>
    <x v="3"/>
    <s v="Bonnie"/>
    <s v=""/>
    <s v="O"/>
    <s v="O"/>
    <s v="R"/>
    <s v="A000098302"/>
    <n v="6"/>
    <s v="V002726"/>
    <s v="Little Round Industries, LLC"/>
    <s v="FM00999"/>
    <d v="2018-06-05T00:00:00"/>
    <s v="4000-5221"/>
    <n v="1"/>
    <n v="0"/>
    <n v="0"/>
    <n v="0"/>
    <n v="0"/>
    <n v="30"/>
    <s v="I"/>
    <s v="NULL"/>
    <n v="0"/>
    <n v="0"/>
  </r>
  <r>
    <x v="2"/>
    <n v="0"/>
    <s v="A0"/>
    <x v="3"/>
    <s v="Bonnie"/>
    <s v=""/>
    <s v="O"/>
    <s v="O"/>
    <s v="R"/>
    <s v="A000098302"/>
    <n v="7"/>
    <s v="V002726"/>
    <s v="Little Round Industries, LLC"/>
    <s v="FM00999"/>
    <d v="2018-06-05T00:00:00"/>
    <s v="4000-8813"/>
    <n v="1"/>
    <n v="0"/>
    <n v="0"/>
    <n v="0"/>
    <n v="0"/>
    <n v="47"/>
    <s v="I"/>
    <s v="NULL"/>
    <n v="0"/>
    <n v="0"/>
  </r>
  <r>
    <x v="2"/>
    <n v="0"/>
    <s v="A0"/>
    <x v="3"/>
    <s v="Bonnie"/>
    <s v=""/>
    <s v="O"/>
    <s v="O"/>
    <s v="R"/>
    <s v="A000098302"/>
    <n v="8"/>
    <s v="V002726"/>
    <s v="Little Round Industries, LLC"/>
    <s v="FM00999"/>
    <d v="2018-06-05T00:00:00"/>
    <s v="4000-8852"/>
    <n v="1"/>
    <n v="0"/>
    <n v="0"/>
    <n v="0"/>
    <n v="0"/>
    <n v="19"/>
    <s v="I"/>
    <s v="NULL"/>
    <n v="0"/>
    <n v="0"/>
  </r>
  <r>
    <x v="2"/>
    <n v="0"/>
    <s v="A0"/>
    <x v="3"/>
    <s v="Bonnie"/>
    <s v=""/>
    <s v="O"/>
    <s v="O"/>
    <s v="R"/>
    <s v="A000098302"/>
    <n v="9"/>
    <s v="V002726"/>
    <s v="Little Round Industries, LLC"/>
    <s v="FM00999"/>
    <d v="2018-06-05T00:00:00"/>
    <s v="4000-8863"/>
    <n v="1"/>
    <n v="0"/>
    <n v="0"/>
    <n v="0"/>
    <n v="0"/>
    <n v="15"/>
    <s v="I"/>
    <s v="NULL"/>
    <n v="0"/>
    <n v="0"/>
  </r>
  <r>
    <x v="2"/>
    <n v="0"/>
    <s v="A0"/>
    <x v="3"/>
    <s v="Bonnie"/>
    <s v=""/>
    <s v="O"/>
    <s v="O"/>
    <s v="R"/>
    <s v="A000098302"/>
    <n v="10"/>
    <s v="V002726"/>
    <s v="Little Round Industries, LLC"/>
    <s v="FM00999"/>
    <d v="2018-06-05T00:00:00"/>
    <s v="4000-8982"/>
    <n v="1"/>
    <n v="0"/>
    <n v="0"/>
    <n v="0"/>
    <n v="0"/>
    <n v="6"/>
    <s v="I"/>
    <s v="NULL"/>
    <n v="0"/>
    <n v="0"/>
  </r>
  <r>
    <x v="2"/>
    <n v="0"/>
    <s v="A0"/>
    <x v="3"/>
    <s v="Bonnie"/>
    <s v=""/>
    <s v="O"/>
    <s v="O"/>
    <s v="R"/>
    <s v="A000098302"/>
    <n v="11"/>
    <s v="V002726"/>
    <s v="Little Round Industries, LLC"/>
    <s v="FM00999"/>
    <d v="2018-06-05T00:00:00"/>
    <s v="4000-9024"/>
    <n v="4"/>
    <n v="0"/>
    <n v="0"/>
    <n v="0"/>
    <n v="0"/>
    <n v="4.75"/>
    <s v="I"/>
    <s v="NULL"/>
    <n v="0"/>
    <n v="0"/>
  </r>
  <r>
    <x v="2"/>
    <n v="0"/>
    <s v="A0"/>
    <x v="3"/>
    <s v="Bonnie"/>
    <s v=""/>
    <s v="O"/>
    <s v="O"/>
    <s v="R"/>
    <s v="A000098302"/>
    <n v="12"/>
    <s v="V002726"/>
    <s v="Little Round Industries, LLC"/>
    <s v="FM00999"/>
    <d v="2018-06-05T00:00:00"/>
    <s v="4000-9032"/>
    <n v="1"/>
    <n v="0"/>
    <n v="0"/>
    <n v="0"/>
    <n v="0"/>
    <n v="9"/>
    <s v="I"/>
    <s v="NULL"/>
    <n v="0"/>
    <n v="0"/>
  </r>
  <r>
    <x v="2"/>
    <n v="0"/>
    <s v="A0"/>
    <x v="3"/>
    <s v="Bonnie"/>
    <s v=""/>
    <s v="O"/>
    <s v="O"/>
    <s v="R"/>
    <s v="A000098302"/>
    <n v="13"/>
    <s v="V002726"/>
    <s v="Little Round Industries, LLC"/>
    <s v="FM00999"/>
    <d v="2018-06-05T00:00:00"/>
    <s v="4000-9033"/>
    <n v="1"/>
    <n v="0"/>
    <n v="0"/>
    <n v="0"/>
    <n v="0"/>
    <n v="9"/>
    <s v="I"/>
    <s v="NULL"/>
    <n v="0"/>
    <n v="0"/>
  </r>
  <r>
    <x v="2"/>
    <n v="0"/>
    <s v="A0"/>
    <x v="3"/>
    <s v="Bonnie"/>
    <s v=""/>
    <s v="O"/>
    <s v="O"/>
    <s v="R"/>
    <s v="A000098302"/>
    <n v="14"/>
    <s v="V002726"/>
    <s v="Little Round Industries, LLC"/>
    <s v="FM00999"/>
    <d v="2018-06-05T00:00:00"/>
    <s v="4080-1147"/>
    <n v="2"/>
    <n v="0"/>
    <n v="0"/>
    <n v="0"/>
    <n v="0"/>
    <n v="12"/>
    <s v="I"/>
    <s v="NULL"/>
    <n v="0"/>
    <n v="0"/>
  </r>
  <r>
    <x v="2"/>
    <n v="0"/>
    <s v="A0"/>
    <x v="3"/>
    <s v="Bonnie"/>
    <s v=""/>
    <s v="O"/>
    <s v="O"/>
    <s v="R"/>
    <s v="A000098302"/>
    <n v="15"/>
    <s v="V002726"/>
    <s v="Little Round Industries, LLC"/>
    <s v="FM00999"/>
    <d v="2018-06-05T00:00:00"/>
    <s v="4080-1150"/>
    <n v="1"/>
    <n v="0"/>
    <n v="0"/>
    <n v="0"/>
    <n v="0"/>
    <n v="10"/>
    <s v="I"/>
    <s v="NULL"/>
    <n v="0"/>
    <n v="0"/>
  </r>
  <r>
    <x v="2"/>
    <n v="0"/>
    <s v="A0"/>
    <x v="3"/>
    <s v="Bonnie"/>
    <s v=""/>
    <s v="O"/>
    <s v="O"/>
    <s v="R"/>
    <s v="A000098302"/>
    <n v="16"/>
    <s v="V002726"/>
    <s v="Little Round Industries, LLC"/>
    <s v="FM00999"/>
    <d v="2018-06-05T00:00:00"/>
    <s v="4080-1151"/>
    <n v="2"/>
    <n v="0"/>
    <n v="0"/>
    <n v="0"/>
    <n v="0"/>
    <n v="6"/>
    <s v="I"/>
    <s v="NULL"/>
    <n v="0"/>
    <n v="0"/>
  </r>
  <r>
    <x v="2"/>
    <n v="0"/>
    <s v="A0"/>
    <x v="3"/>
    <s v="Bonnie"/>
    <s v=""/>
    <s v="O"/>
    <s v="O"/>
    <s v="R"/>
    <s v="A000098302"/>
    <n v="17"/>
    <s v="V002726"/>
    <s v="Little Round Industries, LLC"/>
    <s v="FM00999"/>
    <d v="2018-06-05T00:00:00"/>
    <s v="4080-5134"/>
    <n v="1"/>
    <n v="0"/>
    <n v="0"/>
    <n v="0"/>
    <n v="0"/>
    <n v="10"/>
    <s v="I"/>
    <s v="NULL"/>
    <n v="0"/>
    <n v="0"/>
  </r>
  <r>
    <x v="2"/>
    <n v="1"/>
    <s v="A0"/>
    <x v="3"/>
    <s v="Bonnie"/>
    <s v=""/>
    <s v="O"/>
    <s v="O"/>
    <s v="R"/>
    <s v="A000098303"/>
    <n v="1"/>
    <s v="V002726"/>
    <s v="Little Round Industries, LLC"/>
    <s v="FM00999"/>
    <d v="2018-06-05T00:00:00"/>
    <s v="4000-8915-ASSY"/>
    <n v="4"/>
    <n v="0"/>
    <n v="0"/>
    <n v="0"/>
    <n v="0"/>
    <n v="131"/>
    <s v="I"/>
    <s v="NULL"/>
    <n v="0"/>
    <n v="0"/>
  </r>
  <r>
    <x v="2"/>
    <n v="1"/>
    <s v="A0"/>
    <x v="3"/>
    <s v="Bonnie"/>
    <s v="Prj Error"/>
    <s v="O"/>
    <s v="O"/>
    <s v="R"/>
    <s v="A000098304"/>
    <n v="1"/>
    <s v="V008671"/>
    <s v="ENV SERVICES, INC"/>
    <s v="FM00999"/>
    <d v="2018-06-05T00:00:00"/>
    <s v="IEM OF CALIBRATION SERVICE PER"/>
    <n v="1"/>
    <n v="0"/>
    <n v="0"/>
    <n v="0"/>
    <n v="0"/>
    <n v="960"/>
    <s v="K"/>
    <s v="A000006926"/>
    <n v="370"/>
    <n v="34"/>
  </r>
  <r>
    <x v="2"/>
    <n v="1"/>
    <s v="A0"/>
    <x v="1"/>
    <s v="Linda"/>
    <s v=""/>
    <s v="O"/>
    <s v="O"/>
    <s v="R"/>
    <s v="A000098306"/>
    <n v="1"/>
    <s v="V009078"/>
    <s v="ATLAS INDUSTRIAL CONTRACTORS LLC"/>
    <s v="Jobsite"/>
    <d v="2018-06-06T00:00:00"/>
    <s v="AGV Modification Labor"/>
    <n v="1446"/>
    <n v="0"/>
    <n v="0"/>
    <n v="0"/>
    <n v="0"/>
    <n v="1"/>
    <s v="K"/>
    <s v="A000007628"/>
    <n v="120"/>
    <n v="1"/>
  </r>
  <r>
    <x v="2"/>
    <n v="0"/>
    <s v="A0"/>
    <x v="1"/>
    <s v="Linda"/>
    <s v=""/>
    <s v="O"/>
    <s v="O"/>
    <s v="R"/>
    <s v="A000098306"/>
    <n v="2"/>
    <s v="V009078"/>
    <s v="ATLAS INDUSTRIAL CONTRACTORS LLC"/>
    <s v="Jobsite"/>
    <d v="2018-06-06T00:00:00"/>
    <s v="Additional Charge for"/>
    <n v="1"/>
    <n v="0"/>
    <n v="0"/>
    <n v="0"/>
    <n v="0"/>
    <n v="54.49"/>
    <s v="K"/>
    <s v="A000007628"/>
    <n v="120"/>
    <n v="2"/>
  </r>
  <r>
    <x v="2"/>
    <n v="1"/>
    <s v="A0"/>
    <x v="1"/>
    <s v="Linda"/>
    <s v=""/>
    <s v="O"/>
    <s v="O"/>
    <s v="R"/>
    <s v="A000098309"/>
    <n v="1"/>
    <s v="V008918"/>
    <s v="HOWLAND TECHNOLOGY, INC"/>
    <s v="NULL"/>
    <d v="2018-06-06T00:00:00"/>
    <s v="NV1307-1060"/>
    <n v="2"/>
    <n v="0"/>
    <n v="0"/>
    <n v="0"/>
    <n v="0"/>
    <n v="607.20000000000005"/>
    <s v="I"/>
    <s v="NULL"/>
    <n v="0"/>
    <n v="0"/>
  </r>
  <r>
    <x v="2"/>
    <n v="1"/>
    <s v="A0"/>
    <x v="2"/>
    <s v="Greg"/>
    <s v=""/>
    <s v="O"/>
    <s v="O"/>
    <s v="R"/>
    <s v="A000098310"/>
    <n v="1"/>
    <s v="V008492"/>
    <s v="Superior Engineering Inc."/>
    <s v="Jobsite"/>
    <d v="2018-06-06T00:00:00"/>
    <s v="306027C"/>
    <n v="2"/>
    <n v="0"/>
    <n v="0"/>
    <n v="0"/>
    <n v="0"/>
    <n v="439.28"/>
    <s v="I"/>
    <s v="NULL"/>
    <n v="0"/>
    <n v="0"/>
  </r>
  <r>
    <x v="2"/>
    <n v="1"/>
    <s v="A0"/>
    <x v="1"/>
    <s v="Linda"/>
    <s v=""/>
    <s v="O"/>
    <s v="O"/>
    <s v="R"/>
    <s v="A000098312"/>
    <n v="1"/>
    <s v="V002603"/>
    <s v="Kraft Fluid Systems Inc"/>
    <s v="NULL"/>
    <d v="2018-06-06T00:00:00"/>
    <s v="3022-009-009"/>
    <n v="5"/>
    <n v="0"/>
    <n v="0"/>
    <n v="0"/>
    <n v="0"/>
    <n v="795.81299999999999"/>
    <s v="I"/>
    <s v="NULL"/>
    <n v="0"/>
    <n v="0"/>
  </r>
  <r>
    <x v="2"/>
    <n v="1"/>
    <s v="A0"/>
    <x v="1"/>
    <s v="Linda"/>
    <s v=""/>
    <s v="O"/>
    <s v="F"/>
    <s v="R"/>
    <s v="A000098313"/>
    <n v="1"/>
    <s v="V002201"/>
    <s v="APPLIED U.S.LP"/>
    <s v="NULL"/>
    <d v="2018-06-06T00:00:00"/>
    <s v="3032-059"/>
    <n v="2"/>
    <n v="2"/>
    <n v="0"/>
    <n v="0"/>
    <n v="0"/>
    <n v="855.63"/>
    <s v="I"/>
    <s v="NULL"/>
    <n v="0"/>
    <n v="0"/>
  </r>
  <r>
    <x v="2"/>
    <n v="1"/>
    <s v="A0"/>
    <x v="1"/>
    <s v="Linda"/>
    <s v=""/>
    <s v="O"/>
    <s v="O"/>
    <s v="R"/>
    <s v="A000098317"/>
    <n v="1"/>
    <s v="V009017"/>
    <s v="FIRGELLI AUTOMATIONS INC"/>
    <s v="NULL"/>
    <d v="2018-06-06T00:00:00"/>
    <s v="A7601-7052"/>
    <n v="6"/>
    <n v="0"/>
    <n v="0"/>
    <n v="0"/>
    <n v="0"/>
    <n v="109.99"/>
    <s v="I"/>
    <s v="NULL"/>
    <n v="0"/>
    <n v="0"/>
  </r>
  <r>
    <x v="2"/>
    <n v="1"/>
    <s v="A0"/>
    <x v="1"/>
    <s v="Linda"/>
    <s v=""/>
    <s v="O"/>
    <s v="O"/>
    <s v="R"/>
    <s v="A000098323"/>
    <n v="1"/>
    <s v="V007908"/>
    <s v="John Bean Technologies Ltd. (UK)"/>
    <s v="NULL"/>
    <d v="2018-06-07T00:00:00"/>
    <s v="3110-206-040"/>
    <n v="6"/>
    <n v="0"/>
    <n v="0"/>
    <n v="0"/>
    <n v="0"/>
    <n v="111.733445"/>
    <s v="I"/>
    <s v="NULL"/>
    <n v="0"/>
    <n v="0"/>
  </r>
  <r>
    <x v="2"/>
    <n v="1"/>
    <s v="A0"/>
    <x v="1"/>
    <s v="Linda"/>
    <s v=""/>
    <s v="O"/>
    <s v="F"/>
    <s v="R"/>
    <s v="A000098325"/>
    <n v="1"/>
    <s v="V002686"/>
    <s v="Lehigh Valley Plastics Inc"/>
    <s v="NULL"/>
    <d v="2018-06-07T00:00:00"/>
    <s v="0200-337-004"/>
    <n v="5"/>
    <n v="5"/>
    <n v="0"/>
    <n v="0"/>
    <n v="0"/>
    <n v="79.95"/>
    <s v="I"/>
    <s v="NULL"/>
    <n v="0"/>
    <n v="0"/>
  </r>
  <r>
    <x v="2"/>
    <n v="1"/>
    <s v="A0"/>
    <x v="1"/>
    <s v="Linda"/>
    <s v=""/>
    <s v="O"/>
    <s v="F"/>
    <s v="R"/>
    <s v="A000098329"/>
    <n v="1"/>
    <s v="V008460"/>
    <s v="Ability &amp; Drive II LLP"/>
    <s v="NULL"/>
    <d v="2018-06-07T00:00:00"/>
    <s v="BFK458-14E-42V-25H7"/>
    <n v="1"/>
    <n v="1"/>
    <n v="0"/>
    <n v="0"/>
    <n v="0"/>
    <n v="538.98"/>
    <s v="I"/>
    <s v="NULL"/>
    <n v="0"/>
    <n v="0"/>
  </r>
  <r>
    <x v="2"/>
    <n v="1"/>
    <s v="A0"/>
    <x v="1"/>
    <s v="Linda"/>
    <s v=""/>
    <s v="O"/>
    <s v="F"/>
    <s v="R"/>
    <s v="A000098330"/>
    <n v="1"/>
    <s v="V000942"/>
    <s v="CDW Direct, LLC"/>
    <s v="NULL"/>
    <d v="2018-06-08T00:00:00"/>
    <s v="Annual Maitenance for"/>
    <n v="1"/>
    <n v="1"/>
    <n v="0"/>
    <n v="0"/>
    <n v="0"/>
    <n v="8842.7000000000007"/>
    <s v="NULL"/>
    <s v="NULL"/>
    <n v="0"/>
    <n v="0"/>
  </r>
  <r>
    <x v="2"/>
    <n v="1"/>
    <s v="A0"/>
    <x v="1"/>
    <s v="Linda"/>
    <s v=""/>
    <s v="O"/>
    <s v="F"/>
    <s v="R"/>
    <s v="A000098335"/>
    <n v="1"/>
    <s v="V002230"/>
    <s v="IFM-Efector Inc."/>
    <s v="NULL"/>
    <d v="2018-06-08T00:00:00"/>
    <s v="A7553-9016"/>
    <n v="2"/>
    <n v="2"/>
    <n v="0"/>
    <n v="0"/>
    <n v="0"/>
    <n v="984"/>
    <s v="I"/>
    <s v="NULL"/>
    <n v="0"/>
    <n v="0"/>
  </r>
  <r>
    <x v="2"/>
    <n v="1"/>
    <s v="A0"/>
    <x v="3"/>
    <s v="Bonnie"/>
    <s v=""/>
    <s v="O"/>
    <s v="O"/>
    <s v="R"/>
    <s v="A000098338"/>
    <n v="1"/>
    <s v="V002726"/>
    <s v="Little Round Industries, LLC"/>
    <s v="FM00999"/>
    <d v="2018-06-08T00:00:00"/>
    <s v="A7346-5064"/>
    <n v="2"/>
    <n v="0"/>
    <n v="0"/>
    <n v="0"/>
    <n v="0"/>
    <n v="25"/>
    <s v="I"/>
    <s v="NULL"/>
    <n v="0"/>
    <n v="0"/>
  </r>
  <r>
    <x v="2"/>
    <n v="0"/>
    <s v="A0"/>
    <x v="3"/>
    <s v="Bonnie"/>
    <s v=""/>
    <s v="O"/>
    <s v="O"/>
    <s v="R"/>
    <s v="A000098338"/>
    <n v="2"/>
    <s v="V002726"/>
    <s v="Little Round Industries, LLC"/>
    <s v="FM00999"/>
    <d v="2018-06-08T00:00:00"/>
    <s v="A7346-5066"/>
    <n v="2"/>
    <n v="0"/>
    <n v="0"/>
    <n v="0"/>
    <n v="0"/>
    <n v="37"/>
    <s v="I"/>
    <s v="NULL"/>
    <n v="0"/>
    <n v="0"/>
  </r>
  <r>
    <x v="2"/>
    <n v="0"/>
    <s v="A0"/>
    <x v="3"/>
    <s v="Bonnie"/>
    <s v=""/>
    <s v="O"/>
    <s v="O"/>
    <s v="R"/>
    <s v="A000098338"/>
    <n v="3"/>
    <s v="V002726"/>
    <s v="Little Round Industries, LLC"/>
    <s v="FM00999"/>
    <d v="2018-06-08T00:00:00"/>
    <s v="A7346-5067"/>
    <n v="2"/>
    <n v="0"/>
    <n v="0"/>
    <n v="0"/>
    <n v="0"/>
    <n v="26"/>
    <s v="I"/>
    <s v="NULL"/>
    <n v="0"/>
    <n v="0"/>
  </r>
  <r>
    <x v="2"/>
    <n v="0"/>
    <s v="A0"/>
    <x v="3"/>
    <s v="Bonnie"/>
    <s v=""/>
    <s v="O"/>
    <s v="F"/>
    <s v="R"/>
    <s v="A000098338"/>
    <n v="4"/>
    <s v="V002726"/>
    <s v="Little Round Industries, LLC"/>
    <s v="FM00999"/>
    <d v="2018-06-08T00:00:00"/>
    <s v="A7346-6069"/>
    <n v="2"/>
    <n v="2"/>
    <n v="0"/>
    <n v="0"/>
    <n v="0"/>
    <n v="28"/>
    <s v="I"/>
    <s v="NULL"/>
    <n v="0"/>
    <n v="0"/>
  </r>
  <r>
    <x v="2"/>
    <n v="0"/>
    <s v="A0"/>
    <x v="3"/>
    <s v="Bonnie"/>
    <s v=""/>
    <s v="O"/>
    <s v="O"/>
    <s v="R"/>
    <s v="A000098338"/>
    <n v="5"/>
    <s v="V002726"/>
    <s v="Little Round Industries, LLC"/>
    <s v="FM00999"/>
    <d v="2018-06-08T00:00:00"/>
    <s v="A7346-7094"/>
    <n v="2"/>
    <n v="0"/>
    <n v="0"/>
    <n v="0"/>
    <n v="0"/>
    <n v="26"/>
    <s v="I"/>
    <s v="NULL"/>
    <n v="0"/>
    <n v="0"/>
  </r>
  <r>
    <x v="2"/>
    <n v="0"/>
    <s v="A0"/>
    <x v="3"/>
    <s v="Bonnie"/>
    <s v=""/>
    <s v="O"/>
    <s v="F"/>
    <s v="R"/>
    <s v="A000098338"/>
    <n v="6"/>
    <s v="V002726"/>
    <s v="Little Round Industries, LLC"/>
    <s v="FM00999"/>
    <d v="2018-06-08T00:00:00"/>
    <s v="A7358-2040"/>
    <n v="4"/>
    <n v="4"/>
    <n v="0"/>
    <n v="0"/>
    <n v="0"/>
    <n v="18"/>
    <s v="I"/>
    <s v="NULL"/>
    <n v="0"/>
    <n v="0"/>
  </r>
  <r>
    <x v="2"/>
    <n v="0"/>
    <s v="A0"/>
    <x v="3"/>
    <s v="Bonnie"/>
    <s v=""/>
    <s v="O"/>
    <s v="F"/>
    <s v="R"/>
    <s v="A000098338"/>
    <n v="7"/>
    <s v="V002726"/>
    <s v="Little Round Industries, LLC"/>
    <s v="FM00999"/>
    <d v="2018-06-08T00:00:00"/>
    <s v="A7358-2041"/>
    <n v="4"/>
    <n v="4"/>
    <n v="0"/>
    <n v="0"/>
    <n v="0"/>
    <n v="20"/>
    <s v="I"/>
    <s v="NULL"/>
    <n v="0"/>
    <n v="0"/>
  </r>
  <r>
    <x v="2"/>
    <n v="0"/>
    <s v="A0"/>
    <x v="3"/>
    <s v="Bonnie"/>
    <s v=""/>
    <s v="O"/>
    <s v="F"/>
    <s v="R"/>
    <s v="A000098338"/>
    <n v="8"/>
    <s v="V002726"/>
    <s v="Little Round Industries, LLC"/>
    <s v="FM00999"/>
    <d v="2018-06-08T00:00:00"/>
    <s v="A7358-5060"/>
    <n v="1"/>
    <n v="1"/>
    <n v="0"/>
    <n v="0"/>
    <n v="0"/>
    <n v="101"/>
    <s v="I"/>
    <s v="NULL"/>
    <n v="0"/>
    <n v="0"/>
  </r>
  <r>
    <x v="2"/>
    <n v="0"/>
    <s v="A0"/>
    <x v="3"/>
    <s v="Bonnie"/>
    <s v=""/>
    <s v="O"/>
    <s v="F"/>
    <s v="R"/>
    <s v="A000098338"/>
    <n v="9"/>
    <s v="V002726"/>
    <s v="Little Round Industries, LLC"/>
    <s v="FM00999"/>
    <d v="2018-06-08T00:00:00"/>
    <s v="A7358-5061"/>
    <n v="2"/>
    <n v="2"/>
    <n v="0"/>
    <n v="0"/>
    <n v="0"/>
    <n v="89"/>
    <s v="I"/>
    <s v="NULL"/>
    <n v="0"/>
    <n v="0"/>
  </r>
  <r>
    <x v="2"/>
    <n v="0"/>
    <s v="A0"/>
    <x v="3"/>
    <s v="Bonnie"/>
    <s v=""/>
    <s v="O"/>
    <s v="O"/>
    <s v="R"/>
    <s v="A000098338"/>
    <n v="10"/>
    <s v="V002726"/>
    <s v="Little Round Industries, LLC"/>
    <s v="FM00999"/>
    <d v="2018-06-08T00:00:00"/>
    <s v="A7358-5064"/>
    <n v="2"/>
    <n v="0"/>
    <n v="0"/>
    <n v="0"/>
    <n v="0"/>
    <n v="48"/>
    <s v="I"/>
    <s v="NULL"/>
    <n v="0"/>
    <n v="0"/>
  </r>
  <r>
    <x v="2"/>
    <n v="0"/>
    <s v="A0"/>
    <x v="3"/>
    <s v="Bonnie"/>
    <s v=""/>
    <s v="O"/>
    <s v="O"/>
    <s v="R"/>
    <s v="A000098338"/>
    <n v="11"/>
    <s v="V002726"/>
    <s v="Little Round Industries, LLC"/>
    <s v="FM00999"/>
    <d v="2018-06-08T00:00:00"/>
    <s v="A7358-5066"/>
    <n v="2"/>
    <n v="0"/>
    <n v="0"/>
    <n v="0"/>
    <n v="0"/>
    <n v="37"/>
    <s v="I"/>
    <s v="NULL"/>
    <n v="0"/>
    <n v="0"/>
  </r>
  <r>
    <x v="2"/>
    <n v="0"/>
    <s v="A0"/>
    <x v="3"/>
    <s v="Bonnie"/>
    <s v=""/>
    <s v="O"/>
    <s v="O"/>
    <s v="R"/>
    <s v="A000098338"/>
    <n v="12"/>
    <s v="V002726"/>
    <s v="Little Round Industries, LLC"/>
    <s v="FM00999"/>
    <d v="2018-06-08T00:00:00"/>
    <s v="A7358-5067"/>
    <n v="2"/>
    <n v="0"/>
    <n v="0"/>
    <n v="0"/>
    <n v="0"/>
    <n v="35"/>
    <s v="I"/>
    <s v="NULL"/>
    <n v="0"/>
    <n v="0"/>
  </r>
  <r>
    <x v="2"/>
    <n v="0"/>
    <s v="A0"/>
    <x v="3"/>
    <s v="Bonnie"/>
    <s v=""/>
    <s v="O"/>
    <s v="O"/>
    <s v="R"/>
    <s v="A000098338"/>
    <n v="13"/>
    <s v="V002726"/>
    <s v="Little Round Industries, LLC"/>
    <s v="FM00999"/>
    <d v="2018-06-08T00:00:00"/>
    <s v="A7358-5109"/>
    <n v="4"/>
    <n v="0"/>
    <n v="0"/>
    <n v="0"/>
    <n v="0"/>
    <n v="65"/>
    <s v="I"/>
    <s v="NULL"/>
    <n v="0"/>
    <n v="0"/>
  </r>
  <r>
    <x v="2"/>
    <n v="0"/>
    <s v="A0"/>
    <x v="3"/>
    <s v="Bonnie"/>
    <s v=""/>
    <s v="O"/>
    <s v="O"/>
    <s v="R"/>
    <s v="A000098338"/>
    <n v="14"/>
    <s v="V002726"/>
    <s v="Little Round Industries, LLC"/>
    <s v="FM00999"/>
    <d v="2018-06-08T00:00:00"/>
    <s v="A7358-5111"/>
    <n v="4"/>
    <n v="0"/>
    <n v="0"/>
    <n v="0"/>
    <n v="0"/>
    <n v="235"/>
    <s v="I"/>
    <s v="NULL"/>
    <n v="0"/>
    <n v="0"/>
  </r>
  <r>
    <x v="2"/>
    <n v="0"/>
    <s v="A0"/>
    <x v="3"/>
    <s v="Bonnie"/>
    <s v=""/>
    <s v="O"/>
    <s v="O"/>
    <s v="R"/>
    <s v="A000098338"/>
    <n v="15"/>
    <s v="V002726"/>
    <s v="Little Round Industries, LLC"/>
    <s v="FM00999"/>
    <d v="2018-06-08T00:00:00"/>
    <s v="A7358-5116"/>
    <n v="2"/>
    <n v="0"/>
    <n v="0"/>
    <n v="0"/>
    <n v="0"/>
    <n v="33"/>
    <s v="I"/>
    <s v="NULL"/>
    <n v="0"/>
    <n v="0"/>
  </r>
  <r>
    <x v="2"/>
    <n v="0"/>
    <s v="A0"/>
    <x v="3"/>
    <s v="Bonnie"/>
    <s v=""/>
    <s v="O"/>
    <s v="F"/>
    <s v="R"/>
    <s v="A000098338"/>
    <n v="16"/>
    <s v="V002726"/>
    <s v="Little Round Industries, LLC"/>
    <s v="FM00999"/>
    <d v="2018-06-08T00:00:00"/>
    <s v="A7358-5121"/>
    <n v="2"/>
    <n v="2"/>
    <n v="0"/>
    <n v="0"/>
    <n v="0"/>
    <n v="83"/>
    <s v="I"/>
    <s v="NULL"/>
    <n v="0"/>
    <n v="0"/>
  </r>
  <r>
    <x v="2"/>
    <n v="0"/>
    <s v="A0"/>
    <x v="3"/>
    <s v="Bonnie"/>
    <s v=""/>
    <s v="O"/>
    <s v="F"/>
    <s v="R"/>
    <s v="A000098338"/>
    <n v="17"/>
    <s v="V002726"/>
    <s v="Little Round Industries, LLC"/>
    <s v="FM00999"/>
    <d v="2018-06-08T00:00:00"/>
    <s v="A7358-5122"/>
    <n v="4"/>
    <n v="4"/>
    <n v="0"/>
    <n v="0"/>
    <n v="0"/>
    <n v="11"/>
    <s v="I"/>
    <s v="NULL"/>
    <n v="0"/>
    <n v="0"/>
  </r>
  <r>
    <x v="2"/>
    <n v="0"/>
    <s v="A0"/>
    <x v="3"/>
    <s v="Bonnie"/>
    <s v=""/>
    <s v="O"/>
    <s v="O"/>
    <s v="R"/>
    <s v="A000098338"/>
    <n v="18"/>
    <s v="V002726"/>
    <s v="Little Round Industries, LLC"/>
    <s v="FM00999"/>
    <d v="2018-06-08T00:00:00"/>
    <s v="A7358-5154"/>
    <n v="1"/>
    <n v="0"/>
    <n v="0"/>
    <n v="0"/>
    <n v="0"/>
    <n v="49"/>
    <s v="I"/>
    <s v="NULL"/>
    <n v="0"/>
    <n v="0"/>
  </r>
  <r>
    <x v="2"/>
    <n v="0"/>
    <s v="A0"/>
    <x v="3"/>
    <s v="Bonnie"/>
    <s v=""/>
    <s v="O"/>
    <s v="O"/>
    <s v="R"/>
    <s v="A000098338"/>
    <n v="19"/>
    <s v="V002726"/>
    <s v="Little Round Industries, LLC"/>
    <s v="FM00999"/>
    <d v="2018-06-08T00:00:00"/>
    <s v="A7358-5155"/>
    <n v="1"/>
    <n v="0"/>
    <n v="0"/>
    <n v="0"/>
    <n v="0"/>
    <n v="53"/>
    <s v="I"/>
    <s v="NULL"/>
    <n v="0"/>
    <n v="0"/>
  </r>
  <r>
    <x v="2"/>
    <n v="0"/>
    <s v="A0"/>
    <x v="3"/>
    <s v="Bonnie"/>
    <s v=""/>
    <s v="O"/>
    <s v="O"/>
    <s v="R"/>
    <s v="A000098338"/>
    <n v="20"/>
    <s v="V002726"/>
    <s v="Little Round Industries, LLC"/>
    <s v="FM00999"/>
    <d v="2018-06-08T00:00:00"/>
    <s v="A7358-5195"/>
    <n v="1"/>
    <n v="0"/>
    <n v="0"/>
    <n v="0"/>
    <n v="0"/>
    <n v="51"/>
    <s v="I"/>
    <s v="NULL"/>
    <n v="0"/>
    <n v="0"/>
  </r>
  <r>
    <x v="2"/>
    <n v="0"/>
    <s v="A0"/>
    <x v="3"/>
    <s v="Bonnie"/>
    <s v=""/>
    <s v="O"/>
    <s v="O"/>
    <s v="R"/>
    <s v="A000098338"/>
    <n v="21"/>
    <s v="V002726"/>
    <s v="Little Round Industries, LLC"/>
    <s v="FM00999"/>
    <d v="2018-06-08T00:00:00"/>
    <s v="A7358-5197"/>
    <n v="1"/>
    <n v="0"/>
    <n v="0"/>
    <n v="0"/>
    <n v="0"/>
    <n v="55"/>
    <s v="I"/>
    <s v="NULL"/>
    <n v="0"/>
    <n v="0"/>
  </r>
  <r>
    <x v="2"/>
    <n v="0"/>
    <s v="A0"/>
    <x v="3"/>
    <s v="Bonnie"/>
    <s v=""/>
    <s v="O"/>
    <s v="F"/>
    <s v="R"/>
    <s v="A000098338"/>
    <n v="22"/>
    <s v="V002726"/>
    <s v="Little Round Industries, LLC"/>
    <s v="FM00999"/>
    <d v="2018-06-08T00:00:00"/>
    <s v="A7358-5199"/>
    <n v="2"/>
    <n v="2"/>
    <n v="0"/>
    <n v="0"/>
    <n v="0"/>
    <n v="32"/>
    <s v="I"/>
    <s v="NULL"/>
    <n v="0"/>
    <n v="0"/>
  </r>
  <r>
    <x v="2"/>
    <n v="0"/>
    <s v="A0"/>
    <x v="3"/>
    <s v="Bonnie"/>
    <s v=""/>
    <s v="O"/>
    <s v="O"/>
    <s v="R"/>
    <s v="A000098338"/>
    <n v="23"/>
    <s v="V002726"/>
    <s v="Little Round Industries, LLC"/>
    <s v="FM00999"/>
    <d v="2018-06-08T00:00:00"/>
    <s v="A7358-6155"/>
    <n v="1"/>
    <n v="0"/>
    <n v="0"/>
    <n v="0"/>
    <n v="0"/>
    <n v="51"/>
    <s v="I"/>
    <s v="NULL"/>
    <n v="0"/>
    <n v="0"/>
  </r>
  <r>
    <x v="2"/>
    <n v="0"/>
    <s v="A0"/>
    <x v="3"/>
    <s v="Bonnie"/>
    <s v=""/>
    <s v="O"/>
    <s v="O"/>
    <s v="R"/>
    <s v="A000098338"/>
    <n v="24"/>
    <s v="V002726"/>
    <s v="Little Round Industries, LLC"/>
    <s v="FM00999"/>
    <d v="2018-06-08T00:00:00"/>
    <s v="A7358-7101"/>
    <n v="2"/>
    <n v="0"/>
    <n v="0"/>
    <n v="0"/>
    <n v="0"/>
    <n v="20"/>
    <s v="I"/>
    <s v="NULL"/>
    <n v="0"/>
    <n v="0"/>
  </r>
  <r>
    <x v="2"/>
    <n v="0"/>
    <s v="A0"/>
    <x v="3"/>
    <s v="Bonnie"/>
    <s v=""/>
    <s v="O"/>
    <s v="F"/>
    <s v="R"/>
    <s v="A000098338"/>
    <n v="25"/>
    <s v="V002726"/>
    <s v="Little Round Industries, LLC"/>
    <s v="FM00999"/>
    <d v="2018-06-08T00:00:00"/>
    <s v="A7358-7102"/>
    <n v="4"/>
    <n v="4"/>
    <n v="0"/>
    <n v="0"/>
    <n v="0"/>
    <n v="28"/>
    <s v="I"/>
    <s v="NULL"/>
    <n v="0"/>
    <n v="0"/>
  </r>
  <r>
    <x v="2"/>
    <n v="0"/>
    <s v="A0"/>
    <x v="3"/>
    <s v="Bonnie"/>
    <s v=""/>
    <s v="O"/>
    <s v="F"/>
    <s v="R"/>
    <s v="A000098338"/>
    <n v="26"/>
    <s v="V002726"/>
    <s v="Little Round Industries, LLC"/>
    <s v="FM00999"/>
    <d v="2018-06-08T00:00:00"/>
    <s v="A7358-7103"/>
    <n v="4"/>
    <n v="4"/>
    <n v="0"/>
    <n v="0"/>
    <n v="0"/>
    <n v="20"/>
    <s v="I"/>
    <s v="NULL"/>
    <n v="0"/>
    <n v="0"/>
  </r>
  <r>
    <x v="2"/>
    <n v="0"/>
    <s v="A0"/>
    <x v="3"/>
    <s v="Bonnie"/>
    <s v=""/>
    <s v="O"/>
    <s v="F"/>
    <s v="R"/>
    <s v="A000098338"/>
    <n v="27"/>
    <s v="V002726"/>
    <s v="Little Round Industries, LLC"/>
    <s v="FM00999"/>
    <d v="2018-06-08T00:00:00"/>
    <s v="A7358-7104"/>
    <n v="4"/>
    <n v="4"/>
    <n v="0"/>
    <n v="0"/>
    <n v="0"/>
    <n v="15"/>
    <s v="I"/>
    <s v="NULL"/>
    <n v="0"/>
    <n v="0"/>
  </r>
  <r>
    <x v="2"/>
    <n v="0"/>
    <s v="A0"/>
    <x v="3"/>
    <s v="Bonnie"/>
    <s v=""/>
    <s v="O"/>
    <s v="O"/>
    <s v="R"/>
    <s v="A000098338"/>
    <n v="28"/>
    <s v="V002726"/>
    <s v="Little Round Industries, LLC"/>
    <s v="FM00999"/>
    <d v="2018-06-08T00:00:00"/>
    <s v="A7358-7105"/>
    <n v="8"/>
    <n v="0"/>
    <n v="0"/>
    <n v="0"/>
    <n v="0"/>
    <n v="10"/>
    <s v="I"/>
    <s v="NULL"/>
    <n v="0"/>
    <n v="0"/>
  </r>
  <r>
    <x v="2"/>
    <n v="0"/>
    <s v="A0"/>
    <x v="3"/>
    <s v="Bonnie"/>
    <s v=""/>
    <s v="O"/>
    <s v="O"/>
    <s v="R"/>
    <s v="A000098338"/>
    <n v="29"/>
    <s v="V002726"/>
    <s v="Little Round Industries, LLC"/>
    <s v="FM00999"/>
    <d v="2018-06-08T00:00:00"/>
    <s v="A7358-7108"/>
    <n v="4"/>
    <n v="0"/>
    <n v="0"/>
    <n v="0"/>
    <n v="0"/>
    <n v="94"/>
    <s v="I"/>
    <s v="NULL"/>
    <n v="0"/>
    <n v="0"/>
  </r>
  <r>
    <x v="2"/>
    <n v="0"/>
    <s v="A0"/>
    <x v="3"/>
    <s v="Bonnie"/>
    <s v=""/>
    <s v="O"/>
    <s v="O"/>
    <s v="R"/>
    <s v="A000098338"/>
    <n v="30"/>
    <s v="V002726"/>
    <s v="Little Round Industries, LLC"/>
    <s v="FM00999"/>
    <d v="2018-06-08T00:00:00"/>
    <s v="A7358-8336"/>
    <n v="2"/>
    <n v="0"/>
    <n v="0"/>
    <n v="0"/>
    <n v="0"/>
    <n v="28"/>
    <s v="I"/>
    <s v="NULL"/>
    <n v="0"/>
    <n v="0"/>
  </r>
  <r>
    <x v="2"/>
    <n v="0"/>
    <s v="A0"/>
    <x v="3"/>
    <s v="Bonnie"/>
    <s v=""/>
    <s v="O"/>
    <s v="F"/>
    <s v="R"/>
    <s v="A000098338"/>
    <n v="31"/>
    <s v="V002726"/>
    <s v="Little Round Industries, LLC"/>
    <s v="FM00999"/>
    <d v="2018-06-08T00:00:00"/>
    <s v="JK7244-1205"/>
    <n v="2"/>
    <n v="2"/>
    <n v="0"/>
    <n v="0"/>
    <n v="0"/>
    <n v="23"/>
    <s v="I"/>
    <s v="NULL"/>
    <n v="0"/>
    <n v="0"/>
  </r>
  <r>
    <x v="2"/>
    <n v="0"/>
    <s v="A0"/>
    <x v="3"/>
    <s v="Bonnie"/>
    <s v=""/>
    <s v="O"/>
    <s v="O"/>
    <s v="R"/>
    <s v="A000098338"/>
    <n v="32"/>
    <s v="V002726"/>
    <s v="Little Round Industries, LLC"/>
    <s v="FM00999"/>
    <d v="2018-06-08T00:00:00"/>
    <s v="JK7257-5129"/>
    <n v="1"/>
    <n v="0"/>
    <n v="0"/>
    <n v="0"/>
    <n v="0"/>
    <n v="66"/>
    <s v="I"/>
    <s v="NULL"/>
    <n v="0"/>
    <n v="0"/>
  </r>
  <r>
    <x v="2"/>
    <n v="1"/>
    <s v="A0"/>
    <x v="1"/>
    <s v="Linda"/>
    <s v=""/>
    <s v="O"/>
    <s v="F"/>
    <s v="R"/>
    <s v="A000098341"/>
    <n v="1"/>
    <s v="V004422"/>
    <s v="Tapeswitch Corp of America"/>
    <s v="NULL"/>
    <d v="2018-06-11T00:00:00"/>
    <s v="3012-170-058"/>
    <n v="50"/>
    <n v="50"/>
    <n v="0"/>
    <n v="0"/>
    <n v="0"/>
    <n v="46.3"/>
    <s v="I"/>
    <s v="NULL"/>
    <n v="0"/>
    <n v="0"/>
  </r>
  <r>
    <x v="2"/>
    <n v="1"/>
    <s v="A0"/>
    <x v="1"/>
    <s v="Linda"/>
    <s v=""/>
    <s v="O"/>
    <s v="O"/>
    <s v="R"/>
    <s v="A000098342"/>
    <n v="1"/>
    <s v="V008707"/>
    <s v="STS Operating Inc"/>
    <s v="NULL"/>
    <d v="2018-06-11T00:00:00"/>
    <s v="3032-092-005"/>
    <n v="1"/>
    <n v="0"/>
    <n v="0"/>
    <n v="0"/>
    <n v="0"/>
    <n v="358.58"/>
    <s v="I"/>
    <s v="NULL"/>
    <n v="0"/>
    <n v="0"/>
  </r>
  <r>
    <x v="2"/>
    <n v="1"/>
    <s v="A0"/>
    <x v="1"/>
    <s v="Linda"/>
    <s v=""/>
    <s v="O"/>
    <s v="O"/>
    <s v="R"/>
    <s v="A000098344"/>
    <n v="2"/>
    <s v="V008541"/>
    <s v="Beckhoff Automation LLC"/>
    <s v="NULL"/>
    <d v="2018-06-11T00:00:00"/>
    <s v="3336-004-4001"/>
    <n v="1"/>
    <n v="0"/>
    <n v="0"/>
    <n v="0"/>
    <n v="0"/>
    <n v="1420.5"/>
    <s v="I"/>
    <s v="NULL"/>
    <n v="0"/>
    <n v="0"/>
  </r>
  <r>
    <x v="2"/>
    <n v="1"/>
    <s v="A0"/>
    <x v="1"/>
    <s v="Linda"/>
    <s v=""/>
    <s v="O"/>
    <s v="O"/>
    <s v="R"/>
    <s v="A000098347"/>
    <n v="1"/>
    <s v="V007908"/>
    <s v="John Bean Technologies Ltd. (UK)"/>
    <s v="FM00999"/>
    <d v="2018-06-11T00:00:00"/>
    <s v="3110-052-175-350"/>
    <n v="20"/>
    <n v="0"/>
    <n v="0"/>
    <n v="0"/>
    <n v="0"/>
    <n v="334.08699999999999"/>
    <s v="I"/>
    <s v="NULL"/>
    <n v="0"/>
    <n v="0"/>
  </r>
  <r>
    <x v="2"/>
    <n v="0"/>
    <s v="A0"/>
    <x v="1"/>
    <s v="Linda"/>
    <s v=""/>
    <s v="O"/>
    <s v="O"/>
    <s v="R"/>
    <s v="A000098347"/>
    <n v="2"/>
    <s v="V007908"/>
    <s v="John Bean Technologies Ltd. (UK)"/>
    <s v="FM00999"/>
    <d v="2018-06-11T00:00:00"/>
    <s v="3110-052-250-550"/>
    <n v="1"/>
    <n v="0"/>
    <n v="0"/>
    <n v="0"/>
    <n v="0"/>
    <n v="695.05"/>
    <s v="I"/>
    <s v="NULL"/>
    <n v="0"/>
    <n v="0"/>
  </r>
  <r>
    <x v="2"/>
    <n v="1"/>
    <s v="A0"/>
    <x v="3"/>
    <s v="Bonnie"/>
    <s v=""/>
    <s v="O"/>
    <s v="O"/>
    <s v="R"/>
    <s v="A000098351"/>
    <n v="1"/>
    <s v="V000352"/>
    <s v="Unique American Aluminum Extrusion LLC"/>
    <s v="NULL"/>
    <d v="2018-06-11T00:00:00"/>
    <s v="3208-012-A-ASSY"/>
    <n v="1000"/>
    <n v="0"/>
    <n v="0"/>
    <n v="0"/>
    <n v="0"/>
    <n v="8.4"/>
    <s v="I"/>
    <s v="NULL"/>
    <n v="0"/>
    <n v="0"/>
  </r>
  <r>
    <x v="2"/>
    <n v="0"/>
    <s v="A0"/>
    <x v="3"/>
    <s v="Bonnie"/>
    <s v=""/>
    <s v="O"/>
    <s v="O"/>
    <s v="R"/>
    <s v="A000098351"/>
    <n v="2"/>
    <s v="V000352"/>
    <s v="Unique American Aluminum Extrusion LLC"/>
    <s v="NULL"/>
    <d v="2018-06-11T00:00:00"/>
    <s v="3208-012-C-ASSY"/>
    <n v="1000"/>
    <n v="0"/>
    <n v="0"/>
    <n v="0"/>
    <n v="0"/>
    <n v="6.08"/>
    <s v="I"/>
    <s v="NULL"/>
    <n v="0"/>
    <n v="0"/>
  </r>
  <r>
    <x v="2"/>
    <n v="1"/>
    <s v="A0"/>
    <x v="2"/>
    <s v="Greg"/>
    <s v=""/>
    <s v="O"/>
    <s v="O"/>
    <s v="R"/>
    <s v="A000098352"/>
    <n v="1"/>
    <s v="V008160"/>
    <s v="Automated Conveying Systems Inc."/>
    <s v="FM00999"/>
    <d v="2018-06-11T00:00:00"/>
    <s v="A7608-1011-103"/>
    <n v="2"/>
    <n v="0"/>
    <n v="0"/>
    <n v="0"/>
    <n v="0"/>
    <n v="1100"/>
    <s v="K"/>
    <s v="A000007628"/>
    <n v="240"/>
    <n v="1"/>
  </r>
  <r>
    <x v="2"/>
    <n v="1"/>
    <s v="A0"/>
    <x v="3"/>
    <s v="Bonnie"/>
    <s v=""/>
    <s v="O"/>
    <s v="F"/>
    <s v="R"/>
    <s v="A000098355"/>
    <n v="1"/>
    <s v="V008893"/>
    <s v="Guidance Automation Ltd."/>
    <s v="FM00999"/>
    <d v="2018-06-12T00:00:00"/>
    <s v="3155-014-R-ASSY"/>
    <n v="1"/>
    <n v="1"/>
    <n v="0"/>
    <n v="0"/>
    <n v="0"/>
    <n v="992"/>
    <s v="I"/>
    <s v="NULL"/>
    <n v="0"/>
    <n v="0"/>
  </r>
  <r>
    <x v="2"/>
    <n v="1"/>
    <s v="A0"/>
    <x v="3"/>
    <s v="Bonnie"/>
    <s v=""/>
    <s v="O"/>
    <s v="F"/>
    <s v="R"/>
    <s v="A000098356"/>
    <n v="1"/>
    <s v="V004717"/>
    <s v="Unicorp, Inc"/>
    <s v="NULL"/>
    <d v="2018-06-12T00:00:00"/>
    <s v="3051-001-281"/>
    <n v="100"/>
    <n v="100"/>
    <n v="0"/>
    <n v="0"/>
    <n v="0"/>
    <n v="1.35"/>
    <s v="I"/>
    <s v="NULL"/>
    <n v="0"/>
    <n v="0"/>
  </r>
  <r>
    <x v="2"/>
    <n v="1"/>
    <s v="A0"/>
    <x v="1"/>
    <s v="Linda"/>
    <s v=""/>
    <s v="O"/>
    <s v="F"/>
    <s v="R"/>
    <s v="A000098360"/>
    <n v="1"/>
    <s v="V001950"/>
    <s v="FRED BEANS PARTS, INC"/>
    <s v="NULL"/>
    <d v="2018-06-12T00:00:00"/>
    <s v="3045-026-028"/>
    <n v="200"/>
    <n v="200"/>
    <n v="0"/>
    <n v="0"/>
    <n v="0"/>
    <n v="4.99"/>
    <s v="I"/>
    <s v="NULL"/>
    <n v="0"/>
    <n v="0"/>
  </r>
  <r>
    <x v="2"/>
    <n v="1"/>
    <s v="A0"/>
    <x v="1"/>
    <s v="Linda"/>
    <s v=""/>
    <s v="O"/>
    <s v="F"/>
    <s v="R"/>
    <s v="A000098361"/>
    <n v="1"/>
    <s v="V008998"/>
    <s v="PRISM SYSTEMS, INC"/>
    <s v="NULL"/>
    <d v="2018-06-12T00:00:00"/>
    <s v="3116-205-RW"/>
    <n v="1"/>
    <n v="1"/>
    <n v="0"/>
    <n v="0"/>
    <n v="0"/>
    <n v="630"/>
    <s v="I"/>
    <s v="NULL"/>
    <n v="0"/>
    <n v="0"/>
  </r>
  <r>
    <x v="2"/>
    <n v="1"/>
    <s v="A0"/>
    <x v="1"/>
    <s v="Linda"/>
    <s v=""/>
    <s v="O"/>
    <s v="F"/>
    <s v="R"/>
    <s v="A000098364"/>
    <n v="1"/>
    <s v="V004136"/>
    <s v="Shingle &amp; Gibb Company"/>
    <s v="NULL"/>
    <d v="2018-06-12T00:00:00"/>
    <s v="3114-540-114"/>
    <n v="50"/>
    <n v="50"/>
    <n v="0"/>
    <n v="0"/>
    <n v="0"/>
    <n v="60"/>
    <s v="I"/>
    <s v="NULL"/>
    <n v="0"/>
    <n v="0"/>
  </r>
  <r>
    <x v="2"/>
    <n v="0"/>
    <s v="A0"/>
    <x v="1"/>
    <s v="Linda"/>
    <s v=""/>
    <s v="O"/>
    <s v="F"/>
    <s v="R"/>
    <s v="A000098364"/>
    <n v="2"/>
    <s v="V004136"/>
    <s v="Shingle &amp; Gibb Company"/>
    <s v="NULL"/>
    <d v="2018-06-12T00:00:00"/>
    <s v="3122-103"/>
    <n v="1"/>
    <n v="1"/>
    <n v="0"/>
    <n v="0"/>
    <n v="0"/>
    <n v="44"/>
    <s v="I"/>
    <s v="NULL"/>
    <n v="0"/>
    <n v="0"/>
  </r>
  <r>
    <x v="2"/>
    <n v="1"/>
    <s v="A0"/>
    <x v="2"/>
    <s v="Greg"/>
    <s v=""/>
    <s v="O"/>
    <s v="O"/>
    <s v="R"/>
    <s v="A000098366"/>
    <n v="1"/>
    <s v="V008939"/>
    <s v="DD YOUELLS MACHINING, INC."/>
    <s v="FM00999"/>
    <d v="2018-06-12T00:00:00"/>
    <s v="A7358-5108"/>
    <n v="4"/>
    <n v="0"/>
    <n v="0"/>
    <n v="0"/>
    <n v="0"/>
    <n v="175"/>
    <s v="I"/>
    <s v="NULL"/>
    <n v="0"/>
    <n v="0"/>
  </r>
  <r>
    <x v="2"/>
    <n v="1"/>
    <s v="A0"/>
    <x v="0"/>
    <s v="Ron"/>
    <s v=""/>
    <s v="O"/>
    <s v="O"/>
    <s v="R"/>
    <s v="A000098373"/>
    <n v="1"/>
    <s v="V008893"/>
    <s v="Guidance Automation Ltd."/>
    <s v="FM00999"/>
    <d v="2018-06-13T00:00:00"/>
    <s v="3155-014"/>
    <n v="10"/>
    <n v="0"/>
    <n v="0"/>
    <n v="0"/>
    <n v="0"/>
    <n v="3296"/>
    <s v="I"/>
    <s v="NULL"/>
    <n v="0"/>
    <n v="0"/>
  </r>
  <r>
    <x v="2"/>
    <n v="1"/>
    <s v="A0"/>
    <x v="1"/>
    <s v="Linda"/>
    <s v=""/>
    <s v="O"/>
    <s v="O"/>
    <s v="R"/>
    <s v="A000098374"/>
    <n v="1"/>
    <s v="V007908"/>
    <s v="John Bean Technologies Ltd. (UK)"/>
    <s v="NULL"/>
    <d v="2018-06-13T00:00:00"/>
    <s v="3110-200-001"/>
    <n v="25"/>
    <n v="0"/>
    <n v="0"/>
    <n v="0"/>
    <n v="0"/>
    <n v="14.5411"/>
    <s v="I"/>
    <s v="NULL"/>
    <n v="0"/>
    <n v="0"/>
  </r>
  <r>
    <x v="2"/>
    <n v="0"/>
    <s v="A0"/>
    <x v="1"/>
    <s v="Linda"/>
    <s v=""/>
    <s v="O"/>
    <s v="O"/>
    <s v="R"/>
    <s v="A000098374"/>
    <n v="2"/>
    <s v="V007908"/>
    <s v="John Bean Technologies Ltd. (UK)"/>
    <s v="NULL"/>
    <d v="2018-06-13T00:00:00"/>
    <s v="3110-200-015"/>
    <n v="10"/>
    <n v="0"/>
    <n v="0"/>
    <n v="0"/>
    <n v="0"/>
    <n v="22.076000000000001"/>
    <s v="I"/>
    <s v="NULL"/>
    <n v="0"/>
    <n v="0"/>
  </r>
  <r>
    <x v="2"/>
    <n v="1"/>
    <s v="A0"/>
    <x v="1"/>
    <s v="Linda"/>
    <s v=""/>
    <s v="O"/>
    <s v="O"/>
    <s v="R"/>
    <s v="A000098375"/>
    <n v="1"/>
    <s v="V004533"/>
    <s v="Thomas G Goldkamp Inc"/>
    <s v="NULL"/>
    <d v="2018-06-13T00:00:00"/>
    <s v="3208-002-004"/>
    <n v="5000"/>
    <n v="4947"/>
    <n v="0"/>
    <n v="0"/>
    <n v="0"/>
    <n v="3.81"/>
    <s v="I"/>
    <s v="NULL"/>
    <n v="0"/>
    <n v="0"/>
  </r>
  <r>
    <x v="2"/>
    <n v="1"/>
    <s v="A0"/>
    <x v="2"/>
    <s v="Greg"/>
    <s v=""/>
    <s v="O"/>
    <s v="O"/>
    <s v="R"/>
    <s v="A000098379"/>
    <n v="1"/>
    <s v="V002569"/>
    <s v="K-Fab Inc"/>
    <s v="FM00999"/>
    <d v="2018-06-13T00:00:00"/>
    <s v="A7358-1030"/>
    <n v="1"/>
    <n v="0"/>
    <n v="0"/>
    <n v="0"/>
    <n v="0"/>
    <n v="13603"/>
    <s v="I"/>
    <s v="NULL"/>
    <n v="0"/>
    <n v="0"/>
  </r>
  <r>
    <x v="2"/>
    <n v="1"/>
    <s v="A0"/>
    <x v="3"/>
    <s v="Bonnie"/>
    <s v=""/>
    <s v="O"/>
    <s v="F"/>
    <s v="R"/>
    <s v="A000098382"/>
    <n v="1"/>
    <s v="V008893"/>
    <s v="Guidance Automation Ltd."/>
    <s v="FM00999"/>
    <d v="2018-06-14T00:00:00"/>
    <s v="3155-014-R-ASSY"/>
    <n v="1"/>
    <n v="1"/>
    <n v="0"/>
    <n v="0"/>
    <n v="0"/>
    <n v="992"/>
    <s v="I"/>
    <s v="NULL"/>
    <n v="0"/>
    <n v="0"/>
  </r>
  <r>
    <x v="2"/>
    <n v="1"/>
    <s v="A0"/>
    <x v="1"/>
    <s v="Linda"/>
    <s v=""/>
    <s v="O"/>
    <s v="O"/>
    <s v="R"/>
    <s v="A000098385"/>
    <n v="1"/>
    <s v="V008890"/>
    <s v="Heilind Electronics, Inc58 Jonspin Rd"/>
    <s v="NULL"/>
    <d v="2018-06-14T00:00:00"/>
    <s v="3114-520-015"/>
    <n v="25"/>
    <n v="0"/>
    <n v="0"/>
    <n v="0"/>
    <n v="0"/>
    <n v="25.04"/>
    <s v="I"/>
    <s v="NULL"/>
    <n v="0"/>
    <n v="0"/>
  </r>
  <r>
    <x v="2"/>
    <n v="1"/>
    <s v="A0"/>
    <x v="1"/>
    <s v="Linda"/>
    <s v=""/>
    <s v="O"/>
    <s v="F"/>
    <s v="R"/>
    <s v="A000098386"/>
    <n v="1"/>
    <s v="V004422"/>
    <s v="Tapeswitch Corp of America"/>
    <s v="NULL"/>
    <d v="2018-06-14T00:00:00"/>
    <s v="3116-200-009"/>
    <n v="1"/>
    <n v="1"/>
    <n v="0"/>
    <n v="0"/>
    <n v="0"/>
    <n v="225"/>
    <s v="I"/>
    <s v="NULL"/>
    <n v="0"/>
    <n v="0"/>
  </r>
  <r>
    <x v="2"/>
    <n v="1"/>
    <s v="A0"/>
    <x v="1"/>
    <s v="Linda"/>
    <s v=""/>
    <s v="O"/>
    <s v="O"/>
    <s v="R"/>
    <s v="A000098395"/>
    <n v="1"/>
    <s v="V008536"/>
    <s v="Chettleburgh &amp; Assoc., Inc."/>
    <s v="NULL"/>
    <d v="2018-06-15T00:00:00"/>
    <s v="Target Survey in Flint MI"/>
    <n v="4200"/>
    <n v="0"/>
    <n v="0"/>
    <n v="0"/>
    <n v="0"/>
    <n v="1"/>
    <s v="K"/>
    <s v="A000007636"/>
    <n v="200"/>
    <n v="1"/>
  </r>
  <r>
    <x v="2"/>
    <n v="1"/>
    <s v="A0"/>
    <x v="3"/>
    <s v="Bonnie"/>
    <s v=""/>
    <s v="O"/>
    <s v="O"/>
    <s v="R"/>
    <s v="A000098397"/>
    <n v="1"/>
    <s v="V002726"/>
    <s v="Little Round Industries, LLC"/>
    <s v="FM00999"/>
    <d v="2018-06-15T00:00:00"/>
    <s v="032399-5095"/>
    <n v="1"/>
    <n v="0"/>
    <n v="0"/>
    <n v="0"/>
    <n v="0"/>
    <n v="260"/>
    <s v="I"/>
    <s v="NULL"/>
    <n v="0"/>
    <n v="0"/>
  </r>
  <r>
    <x v="2"/>
    <n v="1"/>
    <s v="A0"/>
    <x v="3"/>
    <s v="Bonnie"/>
    <s v=""/>
    <s v="O"/>
    <s v="O"/>
    <s v="R"/>
    <s v="A000098401"/>
    <n v="1"/>
    <s v="V001284"/>
    <s v="Daria Metal Fabricators Co"/>
    <s v="NULL"/>
    <d v="2018-06-15T00:00:00"/>
    <s v="3112-114"/>
    <n v="25"/>
    <n v="0"/>
    <n v="0"/>
    <n v="0"/>
    <n v="0"/>
    <n v="139.86000000000001"/>
    <s v="I"/>
    <s v="NULL"/>
    <n v="0"/>
    <n v="0"/>
  </r>
  <r>
    <x v="2"/>
    <n v="1"/>
    <s v="A0"/>
    <x v="3"/>
    <s v="Bonnie"/>
    <s v=""/>
    <s v="O"/>
    <s v="O"/>
    <s v="R"/>
    <s v="A000098403"/>
    <n v="1"/>
    <s v="V002726"/>
    <s v="Little Round Industries, LLC"/>
    <s v="FM00999"/>
    <d v="2018-06-15T00:00:00"/>
    <s v="3030-002"/>
    <n v="1"/>
    <n v="0"/>
    <n v="0"/>
    <n v="0"/>
    <n v="0"/>
    <n v="45"/>
    <s v="I"/>
    <s v="NULL"/>
    <n v="0"/>
    <n v="0"/>
  </r>
  <r>
    <x v="2"/>
    <n v="0"/>
    <s v="A0"/>
    <x v="3"/>
    <s v="Bonnie"/>
    <s v=""/>
    <s v="O"/>
    <s v="F"/>
    <s v="R"/>
    <s v="A000098403"/>
    <n v="2"/>
    <s v="V002726"/>
    <s v="Little Round Industries, LLC"/>
    <s v="FM00999"/>
    <d v="2018-06-15T00:00:00"/>
    <s v="3030-003"/>
    <n v="1"/>
    <n v="1"/>
    <n v="0"/>
    <n v="0"/>
    <n v="0"/>
    <n v="155"/>
    <s v="I"/>
    <s v="NULL"/>
    <n v="0"/>
    <n v="0"/>
  </r>
  <r>
    <x v="2"/>
    <n v="1"/>
    <s v="A0"/>
    <x v="3"/>
    <s v="Bonnie"/>
    <s v=""/>
    <s v="P"/>
    <s v="P"/>
    <s v="R"/>
    <s v="A000098404"/>
    <n v="1"/>
    <s v="V002726"/>
    <s v="Little Round Industries, LLC"/>
    <s v="FM00999"/>
    <d v="2018-06-15T00:00:00"/>
    <s v="3030-005"/>
    <n v="1"/>
    <n v="0"/>
    <n v="0"/>
    <n v="0"/>
    <n v="0"/>
    <n v="73"/>
    <s v="I"/>
    <s v="NULL"/>
    <n v="0"/>
    <n v="0"/>
  </r>
  <r>
    <x v="2"/>
    <n v="0"/>
    <s v="A0"/>
    <x v="3"/>
    <s v="Bonnie"/>
    <s v=""/>
    <s v="P"/>
    <s v="P"/>
    <s v="R"/>
    <s v="A000098404"/>
    <n v="2"/>
    <s v="V002726"/>
    <s v="Little Round Industries, LLC"/>
    <s v="FM00999"/>
    <d v="2018-06-15T00:00:00"/>
    <s v="3030-006"/>
    <n v="1"/>
    <n v="0"/>
    <n v="0"/>
    <n v="0"/>
    <n v="0"/>
    <n v="23"/>
    <s v="I"/>
    <s v="NULL"/>
    <n v="0"/>
    <n v="0"/>
  </r>
  <r>
    <x v="2"/>
    <n v="0"/>
    <s v="A0"/>
    <x v="3"/>
    <s v="Bonnie"/>
    <s v=""/>
    <s v="P"/>
    <s v="P"/>
    <s v="R"/>
    <s v="A000098404"/>
    <n v="3"/>
    <s v="V002726"/>
    <s v="Little Round Industries, LLC"/>
    <s v="FM00999"/>
    <d v="2018-06-15T00:00:00"/>
    <s v="3030-012"/>
    <n v="1"/>
    <n v="0"/>
    <n v="0"/>
    <n v="0"/>
    <n v="0"/>
    <n v="39"/>
    <s v="I"/>
    <s v="NULL"/>
    <n v="0"/>
    <n v="0"/>
  </r>
  <r>
    <x v="2"/>
    <n v="1"/>
    <s v="A0"/>
    <x v="3"/>
    <s v="Bonnie"/>
    <s v=""/>
    <s v="O"/>
    <s v="F"/>
    <s v="R"/>
    <s v="A000098406"/>
    <n v="1"/>
    <s v="V002726"/>
    <s v="Little Round Industries, LLC"/>
    <s v="FM00999"/>
    <d v="2018-06-15T00:00:00"/>
    <s v="3112-102"/>
    <n v="10"/>
    <n v="10"/>
    <n v="0"/>
    <n v="0"/>
    <n v="0"/>
    <n v="4"/>
    <s v="I"/>
    <s v="NULL"/>
    <n v="0"/>
    <n v="0"/>
  </r>
  <r>
    <x v="2"/>
    <n v="1"/>
    <s v="A0"/>
    <x v="3"/>
    <s v="Bonnie"/>
    <s v=""/>
    <s v="O"/>
    <s v="O"/>
    <s v="R"/>
    <s v="A000098407"/>
    <n v="1"/>
    <s v="V002726"/>
    <s v="Little Round Industries, LLC"/>
    <s v="FM00999"/>
    <d v="2018-06-15T00:00:00"/>
    <s v="3112-147"/>
    <n v="19"/>
    <n v="0"/>
    <n v="0"/>
    <n v="0"/>
    <n v="0"/>
    <n v="11"/>
    <s v="I"/>
    <s v="NULL"/>
    <n v="0"/>
    <n v="0"/>
  </r>
  <r>
    <x v="2"/>
    <n v="1"/>
    <s v="A0"/>
    <x v="3"/>
    <s v="Bonnie"/>
    <s v=""/>
    <s v="O"/>
    <s v="O"/>
    <s v="R"/>
    <s v="A000098408"/>
    <n v="1"/>
    <s v="V002726"/>
    <s v="Little Round Industries, LLC"/>
    <s v="FM00999"/>
    <d v="2018-06-15T00:00:00"/>
    <s v="3013-520"/>
    <n v="25"/>
    <n v="0"/>
    <n v="0"/>
    <n v="0"/>
    <n v="0"/>
    <n v="35"/>
    <s v="I"/>
    <s v="NULL"/>
    <n v="0"/>
    <n v="0"/>
  </r>
  <r>
    <x v="2"/>
    <n v="0"/>
    <s v="A0"/>
    <x v="3"/>
    <s v="Bonnie"/>
    <s v=""/>
    <s v="O"/>
    <s v="O"/>
    <s v="R"/>
    <s v="A000098408"/>
    <n v="2"/>
    <s v="V002726"/>
    <s v="Little Round Industries, LLC"/>
    <s v="FM00999"/>
    <d v="2018-06-15T00:00:00"/>
    <s v="4000-0348"/>
    <n v="1"/>
    <n v="0"/>
    <n v="0"/>
    <n v="0"/>
    <n v="0"/>
    <n v="25"/>
    <s v="I"/>
    <s v="NULL"/>
    <n v="0"/>
    <n v="0"/>
  </r>
  <r>
    <x v="2"/>
    <n v="0"/>
    <s v="A0"/>
    <x v="3"/>
    <s v="Bonnie"/>
    <s v=""/>
    <s v="O"/>
    <s v="O"/>
    <s v="R"/>
    <s v="A000098408"/>
    <n v="3"/>
    <s v="V002726"/>
    <s v="Little Round Industries, LLC"/>
    <s v="FM00999"/>
    <d v="2018-06-15T00:00:00"/>
    <s v="4000-1512"/>
    <n v="2"/>
    <n v="0"/>
    <n v="0"/>
    <n v="0"/>
    <n v="0"/>
    <n v="20"/>
    <s v="I"/>
    <s v="NULL"/>
    <n v="0"/>
    <n v="0"/>
  </r>
  <r>
    <x v="2"/>
    <n v="0"/>
    <s v="A0"/>
    <x v="3"/>
    <s v="Bonnie"/>
    <s v=""/>
    <s v="O"/>
    <s v="O"/>
    <s v="R"/>
    <s v="A000098408"/>
    <n v="4"/>
    <s v="V002726"/>
    <s v="Little Round Industries, LLC"/>
    <s v="FM00999"/>
    <d v="2018-06-15T00:00:00"/>
    <s v="4000-2515"/>
    <n v="1"/>
    <n v="0"/>
    <n v="0"/>
    <n v="0"/>
    <n v="0"/>
    <n v="139"/>
    <s v="I"/>
    <s v="NULL"/>
    <n v="0"/>
    <n v="0"/>
  </r>
  <r>
    <x v="2"/>
    <n v="0"/>
    <s v="A0"/>
    <x v="3"/>
    <s v="Bonnie"/>
    <s v=""/>
    <s v="O"/>
    <s v="O"/>
    <s v="R"/>
    <s v="A000098408"/>
    <n v="5"/>
    <s v="V002726"/>
    <s v="Little Round Industries, LLC"/>
    <s v="FM00999"/>
    <d v="2018-06-15T00:00:00"/>
    <s v="4000-5002"/>
    <n v="25"/>
    <n v="0"/>
    <n v="0"/>
    <n v="0"/>
    <n v="0"/>
    <n v="3"/>
    <s v="I"/>
    <s v="NULL"/>
    <n v="0"/>
    <n v="0"/>
  </r>
  <r>
    <x v="2"/>
    <n v="0"/>
    <s v="A0"/>
    <x v="3"/>
    <s v="Bonnie"/>
    <s v=""/>
    <s v="O"/>
    <s v="O"/>
    <s v="R"/>
    <s v="A000098408"/>
    <n v="6"/>
    <s v="V002726"/>
    <s v="Little Round Industries, LLC"/>
    <s v="FM00999"/>
    <d v="2018-06-15T00:00:00"/>
    <s v="4000-5005"/>
    <n v="1"/>
    <n v="0"/>
    <n v="0"/>
    <n v="0"/>
    <n v="0"/>
    <n v="9.5"/>
    <s v="I"/>
    <s v="NULL"/>
    <n v="0"/>
    <n v="0"/>
  </r>
  <r>
    <x v="2"/>
    <n v="0"/>
    <s v="A0"/>
    <x v="3"/>
    <s v="Bonnie"/>
    <s v=""/>
    <s v="O"/>
    <s v="O"/>
    <s v="R"/>
    <s v="A000098408"/>
    <n v="7"/>
    <s v="V002726"/>
    <s v="Little Round Industries, LLC"/>
    <s v="FM00999"/>
    <d v="2018-06-15T00:00:00"/>
    <s v="4000-5006"/>
    <n v="2"/>
    <n v="0"/>
    <n v="0"/>
    <n v="0"/>
    <n v="0"/>
    <n v="10"/>
    <s v="I"/>
    <s v="NULL"/>
    <n v="0"/>
    <n v="0"/>
  </r>
  <r>
    <x v="2"/>
    <n v="0"/>
    <s v="A0"/>
    <x v="3"/>
    <s v="Bonnie"/>
    <s v=""/>
    <s v="O"/>
    <s v="O"/>
    <s v="R"/>
    <s v="A000098408"/>
    <n v="8"/>
    <s v="V002726"/>
    <s v="Little Round Industries, LLC"/>
    <s v="FM00999"/>
    <d v="2018-06-15T00:00:00"/>
    <s v="4000-5224"/>
    <n v="1"/>
    <n v="0"/>
    <n v="0"/>
    <n v="0"/>
    <n v="0"/>
    <n v="30"/>
    <s v="I"/>
    <s v="NULL"/>
    <n v="0"/>
    <n v="0"/>
  </r>
  <r>
    <x v="2"/>
    <n v="0"/>
    <s v="A0"/>
    <x v="3"/>
    <s v="Bonnie"/>
    <s v=""/>
    <s v="O"/>
    <s v="O"/>
    <s v="R"/>
    <s v="A000098408"/>
    <n v="9"/>
    <s v="V002726"/>
    <s v="Little Round Industries, LLC"/>
    <s v="FM00999"/>
    <d v="2018-06-15T00:00:00"/>
    <s v="4000-8813"/>
    <n v="9"/>
    <n v="0"/>
    <n v="0"/>
    <n v="0"/>
    <n v="0"/>
    <n v="47"/>
    <s v="I"/>
    <s v="NULL"/>
    <n v="0"/>
    <n v="0"/>
  </r>
  <r>
    <x v="2"/>
    <n v="0"/>
    <s v="A0"/>
    <x v="3"/>
    <s v="Bonnie"/>
    <s v=""/>
    <s v="O"/>
    <s v="O"/>
    <s v="R"/>
    <s v="A000098408"/>
    <n v="10"/>
    <s v="V002726"/>
    <s v="Little Round Industries, LLC"/>
    <s v="FM00999"/>
    <d v="2018-06-15T00:00:00"/>
    <s v="4000-8852"/>
    <n v="1"/>
    <n v="0"/>
    <n v="0"/>
    <n v="0"/>
    <n v="0"/>
    <n v="19"/>
    <s v="I"/>
    <s v="NULL"/>
    <n v="0"/>
    <n v="0"/>
  </r>
  <r>
    <x v="2"/>
    <n v="0"/>
    <s v="A0"/>
    <x v="3"/>
    <s v="Bonnie"/>
    <s v=""/>
    <s v="O"/>
    <s v="O"/>
    <s v="R"/>
    <s v="A000098408"/>
    <n v="11"/>
    <s v="V002726"/>
    <s v="Little Round Industries, LLC"/>
    <s v="FM00999"/>
    <d v="2018-06-15T00:00:00"/>
    <s v="4000-8982"/>
    <n v="8"/>
    <n v="0"/>
    <n v="0"/>
    <n v="0"/>
    <n v="0"/>
    <n v="6"/>
    <s v="I"/>
    <s v="NULL"/>
    <n v="0"/>
    <n v="0"/>
  </r>
  <r>
    <x v="2"/>
    <n v="0"/>
    <s v="A0"/>
    <x v="3"/>
    <s v="Bonnie"/>
    <s v=""/>
    <s v="O"/>
    <s v="O"/>
    <s v="R"/>
    <s v="A000098408"/>
    <n v="12"/>
    <s v="V002726"/>
    <s v="Little Round Industries, LLC"/>
    <s v="FM00999"/>
    <d v="2018-06-15T00:00:00"/>
    <s v="4000-9024"/>
    <n v="4"/>
    <n v="0"/>
    <n v="0"/>
    <n v="0"/>
    <n v="0"/>
    <n v="4.75"/>
    <s v="I"/>
    <s v="NULL"/>
    <n v="0"/>
    <n v="0"/>
  </r>
  <r>
    <x v="2"/>
    <n v="0"/>
    <s v="A0"/>
    <x v="3"/>
    <s v="Bonnie"/>
    <s v=""/>
    <s v="O"/>
    <s v="O"/>
    <s v="R"/>
    <s v="A000098408"/>
    <n v="13"/>
    <s v="V002726"/>
    <s v="Little Round Industries, LLC"/>
    <s v="FM00999"/>
    <d v="2018-06-15T00:00:00"/>
    <s v="4000-9032"/>
    <n v="9"/>
    <n v="0"/>
    <n v="0"/>
    <n v="0"/>
    <n v="0"/>
    <n v="9"/>
    <s v="I"/>
    <s v="NULL"/>
    <n v="0"/>
    <n v="0"/>
  </r>
  <r>
    <x v="2"/>
    <n v="0"/>
    <s v="A0"/>
    <x v="3"/>
    <s v="Bonnie"/>
    <s v=""/>
    <s v="O"/>
    <s v="O"/>
    <s v="R"/>
    <s v="A000098408"/>
    <n v="14"/>
    <s v="V002726"/>
    <s v="Little Round Industries, LLC"/>
    <s v="FM00999"/>
    <d v="2018-06-15T00:00:00"/>
    <s v="4000-9033"/>
    <n v="9"/>
    <n v="0"/>
    <n v="0"/>
    <n v="0"/>
    <n v="0"/>
    <n v="9"/>
    <s v="I"/>
    <s v="NULL"/>
    <n v="0"/>
    <n v="0"/>
  </r>
  <r>
    <x v="2"/>
    <n v="0"/>
    <s v="A0"/>
    <x v="3"/>
    <s v="Bonnie"/>
    <s v=""/>
    <s v="O"/>
    <s v="O"/>
    <s v="R"/>
    <s v="A000098408"/>
    <n v="15"/>
    <s v="V002726"/>
    <s v="Little Round Industries, LLC"/>
    <s v="FM00999"/>
    <d v="2018-06-15T00:00:00"/>
    <s v="4000-9337"/>
    <n v="8"/>
    <n v="0"/>
    <n v="0"/>
    <n v="0"/>
    <n v="0"/>
    <n v="69"/>
    <s v="I"/>
    <s v="NULL"/>
    <n v="0"/>
    <n v="0"/>
  </r>
  <r>
    <x v="2"/>
    <n v="0"/>
    <s v="A0"/>
    <x v="3"/>
    <s v="Bonnie"/>
    <s v=""/>
    <s v="O"/>
    <s v="O"/>
    <s v="R"/>
    <s v="A000098408"/>
    <n v="16"/>
    <s v="V002726"/>
    <s v="Little Round Industries, LLC"/>
    <s v="FM00999"/>
    <d v="2018-06-15T00:00:00"/>
    <s v="4000-9410"/>
    <n v="8"/>
    <n v="0"/>
    <n v="0"/>
    <n v="0"/>
    <n v="0"/>
    <n v="24"/>
    <s v="I"/>
    <s v="NULL"/>
    <n v="0"/>
    <n v="0"/>
  </r>
  <r>
    <x v="2"/>
    <n v="0"/>
    <s v="A0"/>
    <x v="3"/>
    <s v="Bonnie"/>
    <s v=""/>
    <s v="O"/>
    <s v="O"/>
    <s v="R"/>
    <s v="A000098408"/>
    <n v="17"/>
    <s v="V002726"/>
    <s v="Little Round Industries, LLC"/>
    <s v="FM00999"/>
    <d v="2018-06-15T00:00:00"/>
    <s v="4000-9412"/>
    <n v="8"/>
    <n v="0"/>
    <n v="0"/>
    <n v="0"/>
    <n v="0"/>
    <n v="70"/>
    <s v="I"/>
    <s v="NULL"/>
    <n v="0"/>
    <n v="0"/>
  </r>
  <r>
    <x v="2"/>
    <n v="0"/>
    <s v="A0"/>
    <x v="3"/>
    <s v="Bonnie"/>
    <s v=""/>
    <s v="O"/>
    <s v="O"/>
    <s v="R"/>
    <s v="A000098408"/>
    <n v="18"/>
    <s v="V002726"/>
    <s v="Little Round Industries, LLC"/>
    <s v="FM00999"/>
    <d v="2018-06-15T00:00:00"/>
    <s v="4000-9415"/>
    <n v="8"/>
    <n v="0"/>
    <n v="0"/>
    <n v="0"/>
    <n v="0"/>
    <n v="17"/>
    <s v="I"/>
    <s v="NULL"/>
    <n v="0"/>
    <n v="0"/>
  </r>
  <r>
    <x v="2"/>
    <n v="0"/>
    <s v="A0"/>
    <x v="3"/>
    <s v="Bonnie"/>
    <s v=""/>
    <s v="O"/>
    <s v="O"/>
    <s v="R"/>
    <s v="A000098408"/>
    <n v="19"/>
    <s v="V002726"/>
    <s v="Little Round Industries, LLC"/>
    <s v="FM00999"/>
    <d v="2018-06-15T00:00:00"/>
    <s v="A7311-3211"/>
    <n v="27"/>
    <n v="0"/>
    <n v="0"/>
    <n v="0"/>
    <n v="0"/>
    <n v="10"/>
    <s v="I"/>
    <s v="NULL"/>
    <n v="0"/>
    <n v="0"/>
  </r>
  <r>
    <x v="2"/>
    <n v="1"/>
    <s v="A0"/>
    <x v="1"/>
    <s v="Linda"/>
    <s v=""/>
    <s v="O"/>
    <s v="O"/>
    <s v="R"/>
    <s v="A000098409"/>
    <n v="1"/>
    <s v="V001502"/>
    <s v="East Penn Manufacturing Co Inc"/>
    <s v="FM00999"/>
    <d v="2018-06-18T00:00:00"/>
    <s v="3060-04-600EC3-24S-LI02"/>
    <n v="1"/>
    <n v="0"/>
    <n v="0"/>
    <n v="0"/>
    <n v="0"/>
    <n v="2555"/>
    <s v="K"/>
    <s v="a000007643"/>
    <n v="10"/>
    <n v="2"/>
  </r>
  <r>
    <x v="2"/>
    <n v="0"/>
    <s v="A0"/>
    <x v="1"/>
    <s v="Linda"/>
    <s v=""/>
    <s v="O"/>
    <s v="O"/>
    <s v="R"/>
    <s v="A000098409"/>
    <n v="2"/>
    <s v="V001502"/>
    <s v="East Penn Manufacturing Co Inc"/>
    <s v="FM00999"/>
    <d v="2018-06-18T00:00:00"/>
    <s v="3060-04-1050EC3-24DP-LI02"/>
    <n v="2"/>
    <n v="0"/>
    <n v="0"/>
    <n v="0"/>
    <n v="0"/>
    <n v="5335"/>
    <s v="K"/>
    <s v="a000007643"/>
    <n v="10"/>
    <n v="3"/>
  </r>
  <r>
    <x v="2"/>
    <n v="1"/>
    <s v="A0"/>
    <x v="3"/>
    <s v="Bonnie"/>
    <s v=""/>
    <s v="O"/>
    <s v="F"/>
    <s v="R"/>
    <s v="A000098410"/>
    <n v="1"/>
    <s v="V004708"/>
    <s v="Uline, Inc."/>
    <s v="NULL"/>
    <d v="2018-06-18T00:00:00"/>
    <s v="S-1869 INDUSTRIAL BUBBLE ROLL"/>
    <n v="2"/>
    <n v="2"/>
    <n v="0"/>
    <n v="0"/>
    <n v="0"/>
    <n v="63.5"/>
    <s v="I"/>
    <s v="NULL"/>
    <n v="0"/>
    <n v="0"/>
  </r>
  <r>
    <x v="2"/>
    <n v="0"/>
    <s v="A0"/>
    <x v="3"/>
    <s v="Bonnie"/>
    <s v=""/>
    <s v="O"/>
    <s v="F"/>
    <s v="R"/>
    <s v="A000098410"/>
    <n v="2"/>
    <s v="V004708"/>
    <s v="Uline, Inc."/>
    <s v="NULL"/>
    <d v="2018-06-18T00:00:00"/>
    <s v="S-6219 PACKING LIST ENCLOSED"/>
    <n v="1"/>
    <n v="1"/>
    <n v="0"/>
    <n v="0"/>
    <n v="0"/>
    <n v="27"/>
    <s v="I"/>
    <s v="NULL"/>
    <n v="0"/>
    <n v="0"/>
  </r>
  <r>
    <x v="2"/>
    <n v="0"/>
    <s v="A0"/>
    <x v="3"/>
    <s v="Bonnie"/>
    <s v=""/>
    <s v="O"/>
    <s v="F"/>
    <s v="R"/>
    <s v="A000098410"/>
    <n v="3"/>
    <s v="V004708"/>
    <s v="Uline, Inc."/>
    <s v="NULL"/>
    <d v="2018-06-18T00:00:00"/>
    <s v="S-1869 INDUSTRIAL BUBBLE ROLL"/>
    <n v="4"/>
    <n v="4"/>
    <n v="0"/>
    <n v="0"/>
    <n v="0"/>
    <n v="63.5"/>
    <s v="I"/>
    <s v="NULL"/>
    <n v="0"/>
    <n v="0"/>
  </r>
  <r>
    <x v="2"/>
    <n v="1"/>
    <s v="A0"/>
    <x v="0"/>
    <s v="Ron"/>
    <s v=""/>
    <s v="O"/>
    <s v="O"/>
    <s v="R"/>
    <s v="A000098412"/>
    <n v="5"/>
    <s v="V004141"/>
    <s v="Sick, Inc."/>
    <s v="NULL"/>
    <d v="2018-06-18T00:00:00"/>
    <s v="3116-200-298"/>
    <n v="9"/>
    <n v="0"/>
    <n v="0"/>
    <n v="0"/>
    <n v="0"/>
    <n v="2886.1"/>
    <s v="I"/>
    <s v="NULL"/>
    <n v="0"/>
    <n v="0"/>
  </r>
  <r>
    <x v="2"/>
    <n v="1"/>
    <s v="A0"/>
    <x v="1"/>
    <s v="Linda"/>
    <s v=""/>
    <s v="O"/>
    <s v="O"/>
    <s v="R"/>
    <s v="A000098413"/>
    <n v="1"/>
    <s v="V001601"/>
    <s v="Enersys Inc"/>
    <s v="NULL"/>
    <d v="2018-06-18T00:00:00"/>
    <s v="3060-125"/>
    <n v="1"/>
    <n v="0"/>
    <n v="0"/>
    <n v="0"/>
    <n v="0"/>
    <n v="9265"/>
    <s v="K"/>
    <s v="A000007655"/>
    <n v="10"/>
    <n v="11"/>
  </r>
  <r>
    <x v="2"/>
    <n v="0"/>
    <s v="A0"/>
    <x v="1"/>
    <s v="Linda"/>
    <s v=""/>
    <s v="O"/>
    <s v="O"/>
    <s v="R"/>
    <s v="A000098413"/>
    <n v="2"/>
    <s v="V001601"/>
    <s v="Enersys Inc"/>
    <s v="NULL"/>
    <d v="2018-06-18T00:00:00"/>
    <s v="3060-06-BATTDATA"/>
    <n v="1"/>
    <n v="0"/>
    <n v="0"/>
    <n v="0"/>
    <n v="0"/>
    <n v="280"/>
    <s v="K"/>
    <s v="A000007655"/>
    <n v="10"/>
    <n v="12"/>
  </r>
  <r>
    <x v="2"/>
    <n v="1"/>
    <s v="A0"/>
    <x v="0"/>
    <s v="Ron"/>
    <s v=""/>
    <s v="O"/>
    <s v="F"/>
    <s v="R"/>
    <s v="A000098414"/>
    <n v="1"/>
    <s v="V008528"/>
    <s v="ASI Technologies, Inc."/>
    <s v="FM00999"/>
    <d v="2018-06-18T00:00:00"/>
    <s v="3022-006-139"/>
    <n v="2"/>
    <n v="2"/>
    <n v="0"/>
    <n v="0"/>
    <n v="0"/>
    <n v="6867.73"/>
    <s v="I"/>
    <s v="NULL"/>
    <n v="0"/>
    <n v="0"/>
  </r>
  <r>
    <x v="2"/>
    <n v="1"/>
    <s v="A0"/>
    <x v="2"/>
    <s v="Greg"/>
    <s v=""/>
    <s v="O"/>
    <s v="O"/>
    <s v="R"/>
    <s v="A000098416"/>
    <n v="1"/>
    <s v="V002726"/>
    <s v="Little Round Industries, LLC"/>
    <s v="FM00999"/>
    <d v="2018-06-18T00:00:00"/>
    <s v="A7601-7022"/>
    <n v="20"/>
    <n v="0"/>
    <n v="0"/>
    <n v="0"/>
    <n v="0"/>
    <n v="98.39"/>
    <s v="I"/>
    <s v="NULL"/>
    <n v="0"/>
    <n v="0"/>
  </r>
  <r>
    <x v="2"/>
    <n v="1"/>
    <s v="A0"/>
    <x v="1"/>
    <s v="Linda"/>
    <s v=""/>
    <s v="O"/>
    <s v="O"/>
    <s v="R"/>
    <s v="A000098417"/>
    <n v="1"/>
    <s v="V008707"/>
    <s v="STS Operating Inc"/>
    <s v="NULL"/>
    <d v="2018-06-18T00:00:00"/>
    <s v="A7652-5710"/>
    <n v="8"/>
    <n v="0"/>
    <n v="0"/>
    <n v="0"/>
    <n v="0"/>
    <n v="1256.5999999999999"/>
    <s v="I"/>
    <s v="NULL"/>
    <n v="0"/>
    <n v="0"/>
  </r>
  <r>
    <x v="2"/>
    <n v="1"/>
    <s v="A0"/>
    <x v="3"/>
    <s v="Bonnie"/>
    <s v=""/>
    <s v="O"/>
    <s v="F"/>
    <s v="R"/>
    <s v="A000098421"/>
    <n v="1"/>
    <s v="V007720"/>
    <s v="Performance Controls, Inc"/>
    <s v="FM00999"/>
    <d v="2018-06-18T00:00:00"/>
    <s v="3110-052-074-R-ASSY"/>
    <n v="1"/>
    <n v="1"/>
    <n v="0"/>
    <n v="0"/>
    <n v="0"/>
    <n v="270"/>
    <s v="I"/>
    <s v="NULL"/>
    <n v="0"/>
    <n v="0"/>
  </r>
  <r>
    <x v="2"/>
    <n v="1"/>
    <s v="A0"/>
    <x v="0"/>
    <s v="Ron"/>
    <s v=""/>
    <s v="O"/>
    <s v="F"/>
    <s v="R"/>
    <s v="A000098422"/>
    <n v="8"/>
    <s v="V001569"/>
    <s v="Electro-Soft Inc"/>
    <s v="FM00999"/>
    <d v="2018-06-18T00:00:00"/>
    <s v="JK7075-4235"/>
    <n v="2"/>
    <n v="2"/>
    <n v="0"/>
    <n v="0"/>
    <n v="0"/>
    <n v="56.9"/>
    <s v="I"/>
    <s v="NULL"/>
    <n v="0"/>
    <n v="0"/>
  </r>
  <r>
    <x v="2"/>
    <n v="1"/>
    <s v="A0"/>
    <x v="1"/>
    <s v="Linda"/>
    <s v=""/>
    <s v="O"/>
    <s v="O"/>
    <s v="R"/>
    <s v="A000098426"/>
    <n v="1"/>
    <s v="V004781"/>
    <s v="Vahle Incorporated"/>
    <s v="NULL"/>
    <d v="2018-06-19T00:00:00"/>
    <s v="3061-010-080"/>
    <n v="110"/>
    <n v="0"/>
    <n v="0"/>
    <n v="0"/>
    <n v="0"/>
    <n v="184.6"/>
    <s v="I"/>
    <s v="NULL"/>
    <n v="0"/>
    <n v="0"/>
  </r>
  <r>
    <x v="2"/>
    <n v="0"/>
    <s v="A0"/>
    <x v="1"/>
    <s v="Linda"/>
    <s v=""/>
    <s v="O"/>
    <s v="O"/>
    <s v="R"/>
    <s v="A000098426"/>
    <n v="2"/>
    <s v="V004781"/>
    <s v="Vahle Incorporated"/>
    <s v="NULL"/>
    <d v="2018-06-19T00:00:00"/>
    <s v="3061-070-001"/>
    <n v="1"/>
    <n v="0"/>
    <n v="0"/>
    <n v="0"/>
    <n v="0"/>
    <n v="684"/>
    <s v="I"/>
    <s v="NULL"/>
    <n v="0"/>
    <n v="0"/>
  </r>
  <r>
    <x v="2"/>
    <n v="1"/>
    <s v="A0"/>
    <x v="3"/>
    <s v="Bonnie"/>
    <s v=""/>
    <s v="O"/>
    <s v="O"/>
    <s v="R"/>
    <s v="A000098427"/>
    <n v="1"/>
    <s v="V002726"/>
    <s v="Little Round Industries, LLC"/>
    <s v="FM00999"/>
    <d v="2018-06-19T00:00:00"/>
    <s v="A7416-1184"/>
    <n v="1"/>
    <n v="0"/>
    <n v="0"/>
    <n v="0"/>
    <n v="0"/>
    <n v="129"/>
    <s v="I"/>
    <s v="NULL"/>
    <n v="0"/>
    <n v="0"/>
  </r>
  <r>
    <x v="2"/>
    <n v="1"/>
    <s v="A0"/>
    <x v="3"/>
    <s v="Bonnie"/>
    <s v=""/>
    <s v="O"/>
    <s v="O"/>
    <s v="R"/>
    <s v="A000098428"/>
    <n v="1"/>
    <s v="V002726"/>
    <s v="Little Round Industries, LLC"/>
    <s v="FM00999"/>
    <d v="2018-06-19T00:00:00"/>
    <s v="A7480-1180"/>
    <n v="1"/>
    <n v="0"/>
    <n v="0"/>
    <n v="0"/>
    <n v="0"/>
    <n v="60"/>
    <s v="I"/>
    <s v="NULL"/>
    <n v="0"/>
    <n v="0"/>
  </r>
  <r>
    <x v="2"/>
    <n v="1"/>
    <s v="A0"/>
    <x v="3"/>
    <s v="Bonnie"/>
    <s v=""/>
    <s v="O"/>
    <s v="O"/>
    <s v="R"/>
    <s v="A000098429"/>
    <n v="1"/>
    <s v="V002726"/>
    <s v="Little Round Industries, LLC"/>
    <s v="FM00999"/>
    <d v="2018-06-19T00:00:00"/>
    <s v="A7547-71-1"/>
    <n v="13"/>
    <n v="0"/>
    <n v="0"/>
    <n v="0"/>
    <n v="0"/>
    <n v="194"/>
    <s v="I"/>
    <s v="NULL"/>
    <n v="0"/>
    <n v="0"/>
  </r>
  <r>
    <x v="2"/>
    <n v="1"/>
    <s v="A0"/>
    <x v="3"/>
    <s v="Bonnie"/>
    <s v=""/>
    <s v="O"/>
    <s v="O"/>
    <s v="R"/>
    <s v="A000098432"/>
    <n v="1"/>
    <s v="V008939"/>
    <s v="DD YOUELLS MACHINING, INC."/>
    <s v="NULL"/>
    <d v="2018-06-19T00:00:00"/>
    <s v="JK7093-2113"/>
    <n v="2"/>
    <n v="0"/>
    <n v="0"/>
    <n v="0"/>
    <n v="0"/>
    <n v="225"/>
    <s v="I"/>
    <s v="NULL"/>
    <n v="0"/>
    <n v="0"/>
  </r>
  <r>
    <x v="2"/>
    <n v="1"/>
    <s v="A0"/>
    <x v="3"/>
    <s v="Bonnie"/>
    <s v=""/>
    <s v="O"/>
    <s v="O"/>
    <s v="R"/>
    <s v="A000098434"/>
    <n v="1"/>
    <s v="V002726"/>
    <s v="Little Round Industries, LLC"/>
    <s v="FM00999"/>
    <d v="2018-06-19T00:00:00"/>
    <s v="JK7276-1165"/>
    <n v="2"/>
    <n v="0"/>
    <n v="0"/>
    <n v="0"/>
    <n v="0"/>
    <n v="106"/>
    <s v="I"/>
    <s v="NULL"/>
    <n v="0"/>
    <n v="0"/>
  </r>
  <r>
    <x v="2"/>
    <n v="1"/>
    <s v="A0"/>
    <x v="3"/>
    <s v="Bonnie"/>
    <s v=""/>
    <s v="O"/>
    <s v="F"/>
    <s v="R"/>
    <s v="A000098436"/>
    <n v="1"/>
    <s v="V002569"/>
    <s v="K-Fab Inc"/>
    <s v="NULL"/>
    <d v="2018-06-19T00:00:00"/>
    <s v="A7368-8050"/>
    <n v="26"/>
    <n v="26"/>
    <n v="0"/>
    <n v="0"/>
    <n v="0"/>
    <n v="137"/>
    <s v="I"/>
    <s v="NULL"/>
    <n v="0"/>
    <n v="0"/>
  </r>
  <r>
    <x v="2"/>
    <n v="1"/>
    <s v="A0"/>
    <x v="3"/>
    <s v="Bonnie"/>
    <s v=""/>
    <s v="O"/>
    <s v="O"/>
    <s v="R"/>
    <s v="A000098438"/>
    <n v="1"/>
    <s v="V002569"/>
    <s v="K-Fab Inc"/>
    <s v="NULL"/>
    <d v="2018-06-19T00:00:00"/>
    <s v="JK7254-63-A"/>
    <n v="6"/>
    <n v="0"/>
    <n v="0"/>
    <n v="0"/>
    <n v="0"/>
    <n v="105"/>
    <s v="I"/>
    <s v="NULL"/>
    <n v="0"/>
    <n v="0"/>
  </r>
  <r>
    <x v="2"/>
    <n v="1"/>
    <s v="A0"/>
    <x v="3"/>
    <s v="Bonnie"/>
    <s v=""/>
    <s v="O"/>
    <s v="O"/>
    <s v="R"/>
    <s v="A000098439"/>
    <n v="1"/>
    <s v="V008939"/>
    <s v="DD YOUELLS MACHINING, INC."/>
    <s v="NULL"/>
    <d v="2018-06-19T00:00:00"/>
    <s v="A7409-1193"/>
    <n v="18"/>
    <n v="0"/>
    <n v="0"/>
    <n v="0"/>
    <n v="0"/>
    <n v="19.75"/>
    <s v="I"/>
    <s v="NULL"/>
    <n v="0"/>
    <n v="0"/>
  </r>
  <r>
    <x v="2"/>
    <n v="1"/>
    <s v="A0"/>
    <x v="3"/>
    <s v="Bonnie"/>
    <s v=""/>
    <s v="O"/>
    <s v="O"/>
    <s v="R"/>
    <s v="A000098441"/>
    <n v="1"/>
    <s v="V002686"/>
    <s v="Lehigh Valley Plastics Inc"/>
    <s v="NULL"/>
    <d v="2018-06-19T00:00:00"/>
    <s v="A7531-2112"/>
    <n v="52"/>
    <n v="0"/>
    <n v="0"/>
    <n v="0"/>
    <n v="0"/>
    <n v="26.66"/>
    <s v="I"/>
    <s v="NULL"/>
    <n v="0"/>
    <n v="0"/>
  </r>
  <r>
    <x v="2"/>
    <n v="0"/>
    <s v="A0"/>
    <x v="3"/>
    <s v="Bonnie"/>
    <s v=""/>
    <s v="O"/>
    <s v="O"/>
    <s v="R"/>
    <s v="A000098441"/>
    <n v="2"/>
    <s v="V002686"/>
    <s v="Lehigh Valley Plastics Inc"/>
    <s v="NULL"/>
    <d v="2018-06-19T00:00:00"/>
    <s v="A7531-2113"/>
    <n v="52"/>
    <n v="0"/>
    <n v="0"/>
    <n v="0"/>
    <n v="0"/>
    <n v="33.15"/>
    <s v="I"/>
    <s v="NULL"/>
    <n v="0"/>
    <n v="0"/>
  </r>
  <r>
    <x v="2"/>
    <n v="1"/>
    <s v="A0"/>
    <x v="3"/>
    <s v="Bonnie"/>
    <s v=""/>
    <s v="O"/>
    <s v="F"/>
    <s v="R"/>
    <s v="A000098443"/>
    <n v="1"/>
    <s v="V002686"/>
    <s v="Lehigh Valley Plastics Inc"/>
    <s v="NULL"/>
    <d v="2018-06-19T00:00:00"/>
    <s v="A7531-8125"/>
    <n v="2"/>
    <n v="2"/>
    <n v="0"/>
    <n v="0"/>
    <n v="0"/>
    <n v="67.2"/>
    <s v="I"/>
    <s v="NULL"/>
    <n v="0"/>
    <n v="0"/>
  </r>
  <r>
    <x v="2"/>
    <n v="1"/>
    <s v="A0"/>
    <x v="2"/>
    <s v="Greg"/>
    <s v=""/>
    <s v="O"/>
    <s v="F"/>
    <s v="R"/>
    <s v="A000098444"/>
    <n v="1"/>
    <s v="V002569"/>
    <s v="K-Fab Inc"/>
    <s v="NULL"/>
    <d v="2018-06-19T00:00:00"/>
    <s v="1904-404-C"/>
    <n v="1"/>
    <n v="1"/>
    <n v="0"/>
    <n v="0"/>
    <n v="0"/>
    <n v="1178.03"/>
    <s v="I"/>
    <s v="NULL"/>
    <n v="0"/>
    <n v="0"/>
  </r>
  <r>
    <x v="2"/>
    <n v="0"/>
    <s v="A0"/>
    <x v="2"/>
    <s v="Greg"/>
    <s v=""/>
    <s v="O"/>
    <s v="F"/>
    <s v="R"/>
    <s v="A000098444"/>
    <n v="2"/>
    <s v="V002569"/>
    <s v="K-Fab Inc"/>
    <s v="NULL"/>
    <d v="2018-06-19T00:00:00"/>
    <s v="1904-404-C"/>
    <n v="4"/>
    <n v="4"/>
    <n v="0"/>
    <n v="0"/>
    <n v="0"/>
    <n v="795.53"/>
    <s v="I"/>
    <s v="NULL"/>
    <n v="0"/>
    <n v="0"/>
  </r>
  <r>
    <x v="2"/>
    <n v="1"/>
    <s v="A0"/>
    <x v="0"/>
    <s v="Ron"/>
    <s v=""/>
    <s v="O"/>
    <s v="F"/>
    <s v="R"/>
    <s v="A000098445"/>
    <n v="2"/>
    <s v="V001569"/>
    <s v="Electro-Soft Inc"/>
    <s v="FM00999"/>
    <d v="2018-06-19T00:00:00"/>
    <s v="3114-073-ASSY"/>
    <n v="1"/>
    <n v="1"/>
    <n v="0"/>
    <n v="0"/>
    <n v="0"/>
    <n v="15.2"/>
    <s v="I"/>
    <s v="NULL"/>
    <n v="0"/>
    <n v="0"/>
  </r>
  <r>
    <x v="2"/>
    <n v="0"/>
    <s v="A0"/>
    <x v="0"/>
    <s v="Ron"/>
    <s v=""/>
    <s v="O"/>
    <s v="O"/>
    <s v="R"/>
    <s v="A000098445"/>
    <n v="4"/>
    <s v="V001569"/>
    <s v="Electro-Soft Inc"/>
    <s v="FM00999"/>
    <d v="2018-06-19T00:00:00"/>
    <s v="3142-1600-A-ASSY"/>
    <n v="1"/>
    <n v="0"/>
    <n v="0"/>
    <n v="0"/>
    <n v="0"/>
    <n v="50"/>
    <s v="I"/>
    <s v="NULL"/>
    <n v="0"/>
    <n v="0"/>
  </r>
  <r>
    <x v="2"/>
    <n v="0"/>
    <s v="A0"/>
    <x v="0"/>
    <s v="Ron"/>
    <s v=""/>
    <s v="O"/>
    <s v="F"/>
    <s v="R"/>
    <s v="A000098445"/>
    <n v="5"/>
    <s v="V001569"/>
    <s v="Electro-Soft Inc"/>
    <s v="FM00999"/>
    <d v="2018-06-19T00:00:00"/>
    <s v="3142-1670-B-ASSY"/>
    <n v="1"/>
    <n v="1"/>
    <n v="0"/>
    <n v="0"/>
    <n v="0"/>
    <n v="108.7"/>
    <s v="I"/>
    <s v="NULL"/>
    <n v="0"/>
    <n v="0"/>
  </r>
  <r>
    <x v="2"/>
    <n v="0"/>
    <s v="A0"/>
    <x v="0"/>
    <s v="Ron"/>
    <s v=""/>
    <s v="O"/>
    <s v="F"/>
    <s v="R"/>
    <s v="A000098445"/>
    <n v="6"/>
    <s v="V001569"/>
    <s v="Electro-Soft Inc"/>
    <s v="FM00999"/>
    <d v="2018-06-19T00:00:00"/>
    <s v="3142-1690-A-ASSY"/>
    <n v="18"/>
    <n v="18"/>
    <n v="0"/>
    <n v="0"/>
    <n v="0"/>
    <n v="89.2"/>
    <s v="I"/>
    <s v="NULL"/>
    <n v="0"/>
    <n v="0"/>
  </r>
  <r>
    <x v="2"/>
    <n v="0"/>
    <s v="A0"/>
    <x v="0"/>
    <s v="Ron"/>
    <s v=""/>
    <s v="O"/>
    <s v="F"/>
    <s v="R"/>
    <s v="A000098445"/>
    <n v="7"/>
    <s v="V001569"/>
    <s v="Electro-Soft Inc"/>
    <s v="FM00999"/>
    <d v="2018-06-19T00:00:00"/>
    <s v="3142-405-A-ASSY"/>
    <n v="1"/>
    <n v="1"/>
    <n v="0"/>
    <n v="0"/>
    <n v="0"/>
    <n v="20.100000000000001"/>
    <s v="I"/>
    <s v="NULL"/>
    <n v="0"/>
    <n v="0"/>
  </r>
  <r>
    <x v="2"/>
    <n v="0"/>
    <s v="A0"/>
    <x v="0"/>
    <s v="Ron"/>
    <s v=""/>
    <s v="O"/>
    <s v="F"/>
    <s v="R"/>
    <s v="A000098445"/>
    <n v="8"/>
    <s v="V001569"/>
    <s v="Electro-Soft Inc"/>
    <s v="FM00999"/>
    <d v="2018-06-19T00:00:00"/>
    <s v="3142-405-D-ASSY"/>
    <n v="1"/>
    <n v="1"/>
    <n v="0"/>
    <n v="0"/>
    <n v="0"/>
    <n v="10"/>
    <s v="I"/>
    <s v="NULL"/>
    <n v="0"/>
    <n v="0"/>
  </r>
  <r>
    <x v="2"/>
    <n v="0"/>
    <s v="A0"/>
    <x v="0"/>
    <s v="Ron"/>
    <s v=""/>
    <s v="O"/>
    <s v="F"/>
    <s v="R"/>
    <s v="A000098445"/>
    <n v="9"/>
    <s v="V001569"/>
    <s v="Electro-Soft Inc"/>
    <s v="FM00999"/>
    <d v="2018-06-19T00:00:00"/>
    <s v="3142-4690-B-ASSY"/>
    <n v="38"/>
    <n v="38"/>
    <n v="0"/>
    <n v="0"/>
    <n v="0"/>
    <n v="168"/>
    <s v="I"/>
    <s v="NULL"/>
    <n v="0"/>
    <n v="0"/>
  </r>
  <r>
    <x v="2"/>
    <n v="0"/>
    <s v="A0"/>
    <x v="0"/>
    <s v="Ron"/>
    <s v=""/>
    <s v="O"/>
    <s v="F"/>
    <s v="R"/>
    <s v="A000098445"/>
    <n v="10"/>
    <s v="V001569"/>
    <s v="Electro-Soft Inc"/>
    <s v="FM00999"/>
    <d v="2018-06-19T00:00:00"/>
    <s v="3112-148-ASSY"/>
    <n v="1"/>
    <n v="1"/>
    <n v="0"/>
    <n v="0"/>
    <n v="0"/>
    <n v="36"/>
    <s v="I"/>
    <s v="NULL"/>
    <n v="0"/>
    <n v="0"/>
  </r>
  <r>
    <x v="2"/>
    <n v="1"/>
    <s v="A0"/>
    <x v="3"/>
    <s v="Bonnie"/>
    <s v=""/>
    <s v="O"/>
    <s v="O"/>
    <s v="R"/>
    <s v="A000098447"/>
    <n v="1"/>
    <s v="V007860"/>
    <s v="Phillip S Skrzat, Inc."/>
    <s v="NULL"/>
    <d v="2018-06-19T00:00:00"/>
    <s v="A7531-3302"/>
    <n v="20"/>
    <n v="0"/>
    <n v="0"/>
    <n v="0"/>
    <n v="0"/>
    <n v="27.5"/>
    <s v="I"/>
    <s v="NULL"/>
    <n v="0"/>
    <n v="0"/>
  </r>
  <r>
    <x v="2"/>
    <n v="0"/>
    <s v="A0"/>
    <x v="3"/>
    <s v="Bonnie"/>
    <s v=""/>
    <s v="O"/>
    <s v="O"/>
    <s v="R"/>
    <s v="A000098447"/>
    <n v="2"/>
    <s v="V007860"/>
    <s v="Phillip S Skrzat, Inc."/>
    <s v="NULL"/>
    <d v="2018-06-19T00:00:00"/>
    <s v="A7531-3303"/>
    <n v="20"/>
    <n v="0"/>
    <n v="0"/>
    <n v="0"/>
    <n v="0"/>
    <n v="14"/>
    <s v="I"/>
    <s v="NULL"/>
    <n v="0"/>
    <n v="0"/>
  </r>
  <r>
    <x v="2"/>
    <n v="0"/>
    <s v="A0"/>
    <x v="3"/>
    <s v="Bonnie"/>
    <s v=""/>
    <s v="O"/>
    <s v="O"/>
    <s v="R"/>
    <s v="A000098447"/>
    <n v="3"/>
    <s v="V007860"/>
    <s v="Phillip S Skrzat, Inc."/>
    <s v="NULL"/>
    <d v="2018-06-19T00:00:00"/>
    <s v="A7531-3304"/>
    <n v="20"/>
    <n v="0"/>
    <n v="0"/>
    <n v="0"/>
    <n v="0"/>
    <n v="67"/>
    <s v="I"/>
    <s v="NULL"/>
    <n v="0"/>
    <n v="0"/>
  </r>
  <r>
    <x v="2"/>
    <n v="0"/>
    <s v="A0"/>
    <x v="3"/>
    <s v="Bonnie"/>
    <s v=""/>
    <s v="O"/>
    <s v="O"/>
    <s v="R"/>
    <s v="A000098447"/>
    <n v="4"/>
    <s v="V007860"/>
    <s v="Phillip S Skrzat, Inc."/>
    <s v="NULL"/>
    <d v="2018-06-19T00:00:00"/>
    <s v="A7531-3305"/>
    <n v="20"/>
    <n v="0"/>
    <n v="0"/>
    <n v="0"/>
    <n v="0"/>
    <n v="28.5"/>
    <s v="I"/>
    <s v="NULL"/>
    <n v="0"/>
    <n v="0"/>
  </r>
  <r>
    <x v="2"/>
    <n v="1"/>
    <s v="A0"/>
    <x v="3"/>
    <s v="Bonnie"/>
    <s v=""/>
    <s v="O"/>
    <s v="O"/>
    <s v="R"/>
    <s v="A000098448"/>
    <n v="1"/>
    <s v="V007860"/>
    <s v="Phillip S Skrzat, Inc."/>
    <s v="NULL"/>
    <d v="2018-06-19T00:00:00"/>
    <s v="JK7033-5119"/>
    <n v="1"/>
    <n v="0"/>
    <n v="0"/>
    <n v="0"/>
    <n v="0"/>
    <n v="49"/>
    <s v="I"/>
    <s v="NULL"/>
    <n v="0"/>
    <n v="0"/>
  </r>
  <r>
    <x v="2"/>
    <n v="0"/>
    <s v="A0"/>
    <x v="3"/>
    <s v="Bonnie"/>
    <s v=""/>
    <s v="O"/>
    <s v="O"/>
    <s v="R"/>
    <s v="A000098448"/>
    <n v="2"/>
    <s v="V007860"/>
    <s v="Phillip S Skrzat, Inc."/>
    <s v="NULL"/>
    <d v="2018-06-19T00:00:00"/>
    <s v="JK7033-5120"/>
    <n v="1"/>
    <n v="0"/>
    <n v="0"/>
    <n v="0"/>
    <n v="0"/>
    <n v="2.75"/>
    <s v="I"/>
    <s v="NULL"/>
    <n v="0"/>
    <n v="0"/>
  </r>
  <r>
    <x v="2"/>
    <n v="0"/>
    <s v="A0"/>
    <x v="3"/>
    <s v="Bonnie"/>
    <s v=""/>
    <s v="O"/>
    <s v="O"/>
    <s v="R"/>
    <s v="A000098448"/>
    <n v="3"/>
    <s v="V007860"/>
    <s v="Phillip S Skrzat, Inc."/>
    <s v="NULL"/>
    <d v="2018-06-19T00:00:00"/>
    <s v="JK7033-5121"/>
    <n v="1"/>
    <n v="0"/>
    <n v="0"/>
    <n v="0"/>
    <n v="0"/>
    <n v="43"/>
    <s v="I"/>
    <s v="NULL"/>
    <n v="0"/>
    <n v="0"/>
  </r>
  <r>
    <x v="2"/>
    <n v="1"/>
    <s v="A0"/>
    <x v="3"/>
    <s v="Bonnie"/>
    <s v=""/>
    <s v="O"/>
    <s v="F"/>
    <s v="R"/>
    <s v="A000098449"/>
    <n v="1"/>
    <s v="V003981"/>
    <s v="Intricate Precision Manufacturing"/>
    <s v="NULL"/>
    <d v="2018-06-19T00:00:00"/>
    <s v="A7531-5324"/>
    <n v="18"/>
    <n v="18"/>
    <n v="0"/>
    <n v="0"/>
    <n v="0"/>
    <n v="50.4"/>
    <s v="I"/>
    <s v="NULL"/>
    <n v="0"/>
    <n v="0"/>
  </r>
  <r>
    <x v="2"/>
    <n v="1"/>
    <s v="A0"/>
    <x v="3"/>
    <s v="Bonnie"/>
    <s v=""/>
    <s v="O"/>
    <s v="F"/>
    <s v="R"/>
    <s v="A000098450"/>
    <n v="1"/>
    <s v="V003981"/>
    <s v="Intricate Precision Manufacturing"/>
    <s v="NULL"/>
    <d v="2018-06-19T00:00:00"/>
    <s v="A7531-7074"/>
    <n v="70"/>
    <n v="70"/>
    <n v="0"/>
    <n v="0"/>
    <n v="0"/>
    <n v="32.25"/>
    <s v="I"/>
    <s v="NULL"/>
    <n v="0"/>
    <n v="0"/>
  </r>
  <r>
    <x v="2"/>
    <n v="1"/>
    <s v="A0"/>
    <x v="3"/>
    <s v="Bonnie"/>
    <s v=""/>
    <s v="O"/>
    <s v="O"/>
    <s v="R"/>
    <s v="A000098451"/>
    <n v="4"/>
    <s v="V001453"/>
    <s v="Dudlik Industries Inc"/>
    <s v="NULL"/>
    <d v="2018-06-19T00:00:00"/>
    <s v="A7648-9601"/>
    <n v="14"/>
    <n v="0"/>
    <n v="0"/>
    <n v="0"/>
    <n v="0"/>
    <n v="30.97"/>
    <s v="I"/>
    <s v="NULL"/>
    <n v="0"/>
    <n v="0"/>
  </r>
  <r>
    <x v="2"/>
    <n v="0"/>
    <s v="A0"/>
    <x v="3"/>
    <s v="Bonnie"/>
    <s v=""/>
    <s v="O"/>
    <s v="O"/>
    <s v="R"/>
    <s v="A000098451"/>
    <n v="5"/>
    <s v="V001453"/>
    <s v="Dudlik Industries Inc"/>
    <s v="NULL"/>
    <d v="2018-06-19T00:00:00"/>
    <s v="A7648-9603"/>
    <n v="14"/>
    <n v="0"/>
    <n v="0"/>
    <n v="0"/>
    <n v="0"/>
    <n v="30.97"/>
    <s v="I"/>
    <s v="NULL"/>
    <n v="0"/>
    <n v="0"/>
  </r>
  <r>
    <x v="2"/>
    <n v="1"/>
    <s v="A0"/>
    <x v="0"/>
    <s v="Ron"/>
    <s v=""/>
    <s v="O"/>
    <s v="F"/>
    <s v="R"/>
    <s v="A000098452"/>
    <n v="1"/>
    <s v="V001569"/>
    <s v="Electro-Soft Inc"/>
    <s v="FM00999"/>
    <d v="2018-06-20T00:00:00"/>
    <s v="A7608-3206-ASSY"/>
    <n v="4"/>
    <n v="4"/>
    <n v="0"/>
    <n v="0"/>
    <n v="0"/>
    <n v="327.5"/>
    <s v="I"/>
    <s v="NULL"/>
    <n v="0"/>
    <n v="0"/>
  </r>
  <r>
    <x v="2"/>
    <n v="0"/>
    <s v="A0"/>
    <x v="0"/>
    <s v="Ron"/>
    <s v=""/>
    <s v="O"/>
    <s v="F"/>
    <s v="R"/>
    <s v="A000098452"/>
    <n v="2"/>
    <s v="V001569"/>
    <s v="Electro-Soft Inc"/>
    <s v="FM00999"/>
    <d v="2018-06-20T00:00:00"/>
    <s v="A7608-3207-ASSY"/>
    <n v="4"/>
    <n v="4"/>
    <n v="0"/>
    <n v="0"/>
    <n v="0"/>
    <n v="168.95"/>
    <s v="I"/>
    <s v="NULL"/>
    <n v="0"/>
    <n v="0"/>
  </r>
  <r>
    <x v="2"/>
    <n v="1"/>
    <s v="A0"/>
    <x v="1"/>
    <s v="Linda"/>
    <s v=""/>
    <s v="O"/>
    <s v="O"/>
    <s v="R"/>
    <s v="A000098456"/>
    <n v="1"/>
    <s v="V008998"/>
    <s v="PRISM SYSTEMS, INC"/>
    <s v="Jobsite"/>
    <d v="2018-06-20T00:00:00"/>
    <s v="RF NETWARK AUDIT, GM TOLEDO"/>
    <n v="3062"/>
    <n v="0"/>
    <n v="0"/>
    <n v="0"/>
    <n v="0"/>
    <n v="1"/>
    <s v="K"/>
    <s v="A000007645"/>
    <n v="110"/>
    <n v="1"/>
  </r>
  <r>
    <x v="2"/>
    <n v="1"/>
    <s v="A0"/>
    <x v="3"/>
    <s v="Bonnie"/>
    <s v=""/>
    <s v="O"/>
    <s v="F"/>
    <s v="R"/>
    <s v="A000098457"/>
    <n v="1"/>
    <s v="V008893"/>
    <s v="Guidance Automation Ltd."/>
    <s v="FM00999"/>
    <d v="2018-06-21T00:00:00"/>
    <s v="3155-014-R-ASSY"/>
    <n v="1"/>
    <n v="1"/>
    <n v="0"/>
    <n v="0"/>
    <n v="0"/>
    <n v="992"/>
    <s v="I"/>
    <s v="NULL"/>
    <n v="0"/>
    <n v="0"/>
  </r>
  <r>
    <x v="2"/>
    <n v="1"/>
    <s v="A0"/>
    <x v="3"/>
    <s v="Bonnie"/>
    <s v=""/>
    <s v="O"/>
    <s v="F"/>
    <s v="R"/>
    <s v="A000098458"/>
    <n v="1"/>
    <s v="V007720"/>
    <s v="Performance Controls, Inc"/>
    <s v="FM00999"/>
    <d v="2018-06-21T00:00:00"/>
    <s v="3110-052-072-R-ASSY"/>
    <n v="1"/>
    <n v="1"/>
    <n v="0"/>
    <n v="0"/>
    <n v="0"/>
    <n v="220"/>
    <s v="I"/>
    <s v="NULL"/>
    <n v="0"/>
    <n v="0"/>
  </r>
  <r>
    <x v="2"/>
    <n v="1"/>
    <s v="A0"/>
    <x v="1"/>
    <s v="Linda"/>
    <s v=""/>
    <s v="O"/>
    <s v="O"/>
    <s v="R"/>
    <s v="A000098459"/>
    <n v="1"/>
    <s v="V007863"/>
    <s v="AGV Electronics AB"/>
    <s v="FM00999"/>
    <d v="2018-06-21T00:00:00"/>
    <s v="UK0456-9010-R-ASSY"/>
    <n v="1"/>
    <n v="0"/>
    <n v="0"/>
    <n v="0"/>
    <n v="0"/>
    <n v="0"/>
    <s v="I"/>
    <s v="NULL"/>
    <n v="0"/>
    <n v="0"/>
  </r>
  <r>
    <x v="2"/>
    <n v="1"/>
    <s v="A0"/>
    <x v="1"/>
    <s v="Linda"/>
    <s v=""/>
    <s v="O"/>
    <s v="O"/>
    <s v="R"/>
    <s v="A000098461"/>
    <n v="1"/>
    <s v="V002603"/>
    <s v="Kraft Fluid Systems Inc"/>
    <s v="NULL"/>
    <d v="2018-06-21T00:00:00"/>
    <s v="3032-090"/>
    <n v="30"/>
    <n v="0"/>
    <n v="0"/>
    <n v="0"/>
    <n v="0"/>
    <n v="67"/>
    <s v="I"/>
    <s v="NULL"/>
    <n v="0"/>
    <n v="0"/>
  </r>
  <r>
    <x v="2"/>
    <n v="1"/>
    <s v="A0"/>
    <x v="0"/>
    <s v="Ron"/>
    <s v=""/>
    <s v="O"/>
    <s v="F"/>
    <s v="R"/>
    <s v="A000098463"/>
    <n v="1"/>
    <s v="V002263"/>
    <s v="Industrial Encoder Corporation"/>
    <s v="NULL"/>
    <d v="2018-06-21T00:00:00"/>
    <s v="3112-301-072"/>
    <n v="10"/>
    <n v="10"/>
    <n v="0"/>
    <n v="0"/>
    <n v="0"/>
    <n v="233"/>
    <s v="I"/>
    <s v="NULL"/>
    <n v="0"/>
    <n v="0"/>
  </r>
  <r>
    <x v="2"/>
    <n v="0"/>
    <s v="A0"/>
    <x v="0"/>
    <s v="Ron"/>
    <s v=""/>
    <s v="O"/>
    <s v="F"/>
    <s v="R"/>
    <s v="A000098463"/>
    <n v="2"/>
    <s v="V002263"/>
    <s v="Industrial Encoder Corporation"/>
    <s v="NULL"/>
    <d v="2018-06-21T00:00:00"/>
    <s v="3112-301-073"/>
    <n v="20"/>
    <n v="20"/>
    <n v="0"/>
    <n v="0"/>
    <n v="0"/>
    <n v="253.6"/>
    <s v="I"/>
    <s v="NULL"/>
    <n v="0"/>
    <n v="0"/>
  </r>
  <r>
    <x v="2"/>
    <n v="1"/>
    <s v="A0"/>
    <x v="0"/>
    <s v="Ron"/>
    <s v=""/>
    <s v="O"/>
    <s v="O"/>
    <s v="R"/>
    <s v="A000098464"/>
    <n v="1"/>
    <s v="V003512"/>
    <s v="Pepperl &amp; Fuchs, Inc."/>
    <s v="NULL"/>
    <d v="2018-06-21T00:00:00"/>
    <s v="3112-301-098"/>
    <n v="1"/>
    <n v="0"/>
    <n v="0"/>
    <n v="0"/>
    <n v="0"/>
    <n v="279"/>
    <s v="I"/>
    <s v="NULL"/>
    <n v="0"/>
    <n v="0"/>
  </r>
  <r>
    <x v="2"/>
    <n v="0"/>
    <s v="A0"/>
    <x v="0"/>
    <s v="Ron"/>
    <s v=""/>
    <s v="O"/>
    <s v="F"/>
    <s v="R"/>
    <s v="A000098464"/>
    <n v="2"/>
    <s v="V003512"/>
    <s v="Pepperl &amp; Fuchs, Inc."/>
    <s v="NULL"/>
    <d v="2018-06-21T00:00:00"/>
    <s v="3116-200-181"/>
    <n v="20"/>
    <n v="20"/>
    <n v="0"/>
    <n v="0"/>
    <n v="0"/>
    <n v="47"/>
    <s v="I"/>
    <s v="NULL"/>
    <n v="0"/>
    <n v="0"/>
  </r>
  <r>
    <x v="2"/>
    <n v="0"/>
    <s v="A0"/>
    <x v="0"/>
    <s v="Ron"/>
    <s v=""/>
    <s v="O"/>
    <s v="F"/>
    <s v="R"/>
    <s v="A000098464"/>
    <n v="3"/>
    <s v="V003512"/>
    <s v="Pepperl &amp; Fuchs, Inc."/>
    <s v="NULL"/>
    <d v="2018-06-21T00:00:00"/>
    <s v="3116-200-385"/>
    <n v="26"/>
    <n v="26"/>
    <n v="0"/>
    <n v="0"/>
    <n v="0"/>
    <n v="56"/>
    <s v="I"/>
    <s v="NULL"/>
    <n v="0"/>
    <n v="0"/>
  </r>
  <r>
    <x v="2"/>
    <n v="1"/>
    <s v="A0"/>
    <x v="1"/>
    <s v="Linda"/>
    <s v=""/>
    <s v="O"/>
    <s v="O"/>
    <s v="R"/>
    <s v="A000098465"/>
    <n v="1"/>
    <s v="V008707"/>
    <s v="STS Operating Inc"/>
    <s v="NULL"/>
    <d v="2018-06-21T00:00:00"/>
    <s v="3032-075"/>
    <n v="50"/>
    <n v="0"/>
    <n v="0"/>
    <n v="0"/>
    <n v="0"/>
    <n v="84.63"/>
    <s v="I"/>
    <s v="NULL"/>
    <n v="0"/>
    <n v="0"/>
  </r>
  <r>
    <x v="2"/>
    <n v="1"/>
    <s v="A0"/>
    <x v="3"/>
    <s v="Bonnie"/>
    <s v=""/>
    <s v="O"/>
    <s v="O"/>
    <s v="R"/>
    <s v="A000098466"/>
    <n v="1"/>
    <s v="V002726"/>
    <s v="Little Round Industries, LLC"/>
    <s v="FM00999"/>
    <d v="2018-06-21T00:00:00"/>
    <s v="A7463-1055"/>
    <n v="3"/>
    <n v="0"/>
    <n v="0"/>
    <n v="0"/>
    <n v="0"/>
    <n v="44"/>
    <s v="I"/>
    <s v="NULL"/>
    <n v="0"/>
    <n v="0"/>
  </r>
  <r>
    <x v="2"/>
    <n v="1"/>
    <s v="A0"/>
    <x v="0"/>
    <s v="Ron"/>
    <s v=""/>
    <s v="O"/>
    <s v="F"/>
    <s v="R"/>
    <s v="A000098467"/>
    <n v="1"/>
    <s v="V001569"/>
    <s v="Electro-Soft Inc"/>
    <s v="FM00999"/>
    <d v="2018-06-21T00:00:00"/>
    <s v="3122-204"/>
    <n v="38"/>
    <n v="38"/>
    <n v="0"/>
    <n v="0"/>
    <n v="0"/>
    <n v="3.4"/>
    <s v="I"/>
    <s v="NULL"/>
    <n v="0"/>
    <n v="0"/>
  </r>
  <r>
    <x v="2"/>
    <n v="0"/>
    <s v="A0"/>
    <x v="0"/>
    <s v="Ron"/>
    <s v=""/>
    <s v="O"/>
    <s v="O"/>
    <s v="R"/>
    <s v="A000098467"/>
    <n v="3"/>
    <s v="V001569"/>
    <s v="Electro-Soft Inc"/>
    <s v="FM00999"/>
    <d v="2018-06-21T00:00:00"/>
    <s v="3142-4981-A"/>
    <n v="15"/>
    <n v="0"/>
    <n v="0"/>
    <n v="0"/>
    <n v="0"/>
    <n v="41.6"/>
    <s v="I"/>
    <s v="NULL"/>
    <n v="0"/>
    <n v="0"/>
  </r>
  <r>
    <x v="2"/>
    <n v="0"/>
    <s v="A0"/>
    <x v="0"/>
    <s v="Ron"/>
    <s v=""/>
    <s v="O"/>
    <s v="F"/>
    <s v="R"/>
    <s v="A000098467"/>
    <n v="4"/>
    <s v="V001569"/>
    <s v="Electro-Soft Inc"/>
    <s v="FM00999"/>
    <d v="2018-06-21T00:00:00"/>
    <s v="CA4010-021"/>
    <n v="2"/>
    <n v="2"/>
    <n v="0"/>
    <n v="0"/>
    <n v="0"/>
    <n v="41.4"/>
    <s v="I"/>
    <s v="NULL"/>
    <n v="0"/>
    <n v="0"/>
  </r>
  <r>
    <x v="2"/>
    <n v="1"/>
    <s v="A0"/>
    <x v="3"/>
    <s v="Bonnie"/>
    <s v=""/>
    <s v="O"/>
    <s v="F"/>
    <s v="R"/>
    <s v="A000098468"/>
    <n v="1"/>
    <s v="V002708"/>
    <s v="Lift Technologies, Inc"/>
    <s v="NULL"/>
    <d v="2018-06-21T00:00:00"/>
    <s v="246834"/>
    <n v="1"/>
    <n v="1"/>
    <n v="0"/>
    <n v="0"/>
    <n v="0"/>
    <n v="30.55"/>
    <s v="I"/>
    <s v="NULL"/>
    <n v="0"/>
    <n v="0"/>
  </r>
  <r>
    <x v="2"/>
    <n v="1"/>
    <s v="A0"/>
    <x v="3"/>
    <s v="Bonnie"/>
    <s v=""/>
    <s v="O"/>
    <s v="F"/>
    <s v="R"/>
    <s v="A000098472"/>
    <n v="1"/>
    <s v="V008824"/>
    <s v="FASTENAL COMPANY"/>
    <s v="NULL"/>
    <d v="2018-06-21T00:00:00"/>
    <s v="0126-913-076"/>
    <n v="25"/>
    <n v="25"/>
    <n v="0"/>
    <n v="0"/>
    <n v="0"/>
    <n v="0.2432"/>
    <s v="I"/>
    <s v="NULL"/>
    <n v="0"/>
    <n v="0"/>
  </r>
  <r>
    <x v="2"/>
    <n v="0"/>
    <s v="A0"/>
    <x v="3"/>
    <s v="Bonnie"/>
    <s v=""/>
    <s v="O"/>
    <s v="F"/>
    <s v="R"/>
    <s v="A000098472"/>
    <n v="2"/>
    <s v="V008824"/>
    <s v="FASTENAL COMPANY"/>
    <s v="NULL"/>
    <d v="2018-06-21T00:00:00"/>
    <s v="3090-513-111"/>
    <n v="50"/>
    <n v="50"/>
    <n v="0"/>
    <n v="0"/>
    <n v="0"/>
    <n v="0.19089999999999999"/>
    <s v="I"/>
    <s v="NULL"/>
    <n v="0"/>
    <n v="0"/>
  </r>
  <r>
    <x v="2"/>
    <n v="0"/>
    <s v="A0"/>
    <x v="3"/>
    <s v="Bonnie"/>
    <s v=""/>
    <s v="O"/>
    <s v="F"/>
    <s v="R"/>
    <s v="A000098472"/>
    <n v="3"/>
    <s v="V008824"/>
    <s v="FASTENAL COMPANY"/>
    <s v="NULL"/>
    <d v="2018-06-21T00:00:00"/>
    <s v="M006-106-100"/>
    <n v="50"/>
    <n v="50"/>
    <n v="0"/>
    <n v="0"/>
    <n v="0"/>
    <n v="0.47710000000000002"/>
    <s v="I"/>
    <s v="NULL"/>
    <n v="0"/>
    <n v="0"/>
  </r>
  <r>
    <x v="2"/>
    <n v="0"/>
    <s v="A0"/>
    <x v="3"/>
    <s v="Bonnie"/>
    <s v=""/>
    <s v="O"/>
    <s v="F"/>
    <s v="R"/>
    <s v="A000098472"/>
    <n v="4"/>
    <s v="V008824"/>
    <s v="FASTENAL COMPANY"/>
    <s v="NULL"/>
    <d v="2018-06-21T00:00:00"/>
    <s v="M342-103-004"/>
    <n v="100"/>
    <n v="100"/>
    <n v="0"/>
    <n v="0"/>
    <n v="0"/>
    <n v="0.1241"/>
    <s v="I"/>
    <s v="NULL"/>
    <n v="0"/>
    <n v="0"/>
  </r>
  <r>
    <x v="2"/>
    <n v="1"/>
    <s v="A0"/>
    <x v="3"/>
    <s v="Bonnie"/>
    <s v=""/>
    <s v="O"/>
    <s v="O"/>
    <s v="R"/>
    <s v="A000098474"/>
    <n v="1"/>
    <s v="V000542"/>
    <s v="Austin Hardware &amp; Supply Inc"/>
    <s v="NULL"/>
    <d v="2018-06-21T00:00:00"/>
    <s v="3051-001-279-KEY"/>
    <n v="25"/>
    <n v="0"/>
    <n v="0"/>
    <n v="0"/>
    <n v="0"/>
    <n v="2.19"/>
    <s v="I"/>
    <s v="NULL"/>
    <n v="0"/>
    <n v="0"/>
  </r>
  <r>
    <x v="2"/>
    <n v="1"/>
    <s v="A0"/>
    <x v="3"/>
    <s v="Bonnie"/>
    <s v=""/>
    <s v="O"/>
    <s v="O"/>
    <s v="R"/>
    <s v="A000098475"/>
    <n v="1"/>
    <s v="V000542"/>
    <s v="Austin Hardware &amp; Supply Inc"/>
    <s v="NULL"/>
    <d v="2018-06-21T00:00:00"/>
    <s v="3051-001-313-LAT"/>
    <n v="25"/>
    <n v="0"/>
    <n v="0"/>
    <n v="0"/>
    <n v="0"/>
    <n v="11.72"/>
    <s v="I"/>
    <s v="NULL"/>
    <n v="0"/>
    <n v="0"/>
  </r>
  <r>
    <x v="2"/>
    <n v="1"/>
    <s v="A0"/>
    <x v="3"/>
    <s v="Bonnie"/>
    <s v=""/>
    <s v="O"/>
    <s v="O"/>
    <s v="R"/>
    <s v="A000098476"/>
    <n v="1"/>
    <s v="V002726"/>
    <s v="Little Round Industries, LLC"/>
    <s v="FM00999"/>
    <d v="2018-06-21T00:00:00"/>
    <s v="A7608-2512"/>
    <n v="1"/>
    <n v="0"/>
    <n v="0"/>
    <n v="0"/>
    <n v="0"/>
    <n v="12"/>
    <s v="K"/>
    <s v="A000007631"/>
    <n v="360"/>
    <n v="77"/>
  </r>
  <r>
    <x v="2"/>
    <n v="0"/>
    <s v="A0"/>
    <x v="3"/>
    <s v="Bonnie"/>
    <s v=""/>
    <s v="O"/>
    <s v="O"/>
    <s v="R"/>
    <s v="A000098476"/>
    <n v="2"/>
    <s v="V002726"/>
    <s v="Little Round Industries, LLC"/>
    <s v="FM00999"/>
    <d v="2018-06-21T00:00:00"/>
    <s v="A7608-2512"/>
    <n v="8"/>
    <n v="0"/>
    <n v="0"/>
    <n v="0"/>
    <n v="0"/>
    <n v="6.5"/>
    <s v="I"/>
    <s v="NULL"/>
    <n v="0"/>
    <n v="0"/>
  </r>
  <r>
    <x v="2"/>
    <n v="1"/>
    <s v="A0"/>
    <x v="0"/>
    <s v="Ron"/>
    <s v=""/>
    <s v="O"/>
    <s v="F"/>
    <s v="R"/>
    <s v="A000098478"/>
    <n v="3"/>
    <s v="V001569"/>
    <s v="Electro-Soft Inc"/>
    <s v="FM00999"/>
    <d v="2018-06-22T00:00:00"/>
    <s v="3142-1720"/>
    <n v="14"/>
    <n v="14"/>
    <n v="0"/>
    <n v="0"/>
    <n v="0"/>
    <n v="151.19999999999999"/>
    <s v="I"/>
    <s v="NULL"/>
    <n v="0"/>
    <n v="0"/>
  </r>
  <r>
    <x v="2"/>
    <n v="0"/>
    <s v="A0"/>
    <x v="0"/>
    <s v="Ron"/>
    <s v=""/>
    <s v="O"/>
    <s v="O"/>
    <s v="R"/>
    <s v="A000098478"/>
    <n v="4"/>
    <s v="V001569"/>
    <s v="Electro-Soft Inc"/>
    <s v="FM00999"/>
    <d v="2018-06-22T00:00:00"/>
    <s v="3142-4002"/>
    <n v="5"/>
    <n v="0"/>
    <n v="0"/>
    <n v="0"/>
    <n v="0"/>
    <n v="723.6"/>
    <s v="I"/>
    <s v="NULL"/>
    <n v="0"/>
    <n v="0"/>
  </r>
  <r>
    <x v="2"/>
    <n v="0"/>
    <s v="A0"/>
    <x v="0"/>
    <s v="Ron"/>
    <s v=""/>
    <s v="O"/>
    <s v="O"/>
    <s v="R"/>
    <s v="A000098478"/>
    <n v="5"/>
    <s v="V001569"/>
    <s v="Electro-Soft Inc"/>
    <s v="FM00999"/>
    <d v="2018-06-22T00:00:00"/>
    <s v="3142-4056"/>
    <n v="18"/>
    <n v="0"/>
    <n v="0"/>
    <n v="0"/>
    <n v="0"/>
    <n v="266.7"/>
    <s v="I"/>
    <s v="NULL"/>
    <n v="0"/>
    <n v="0"/>
  </r>
  <r>
    <x v="2"/>
    <n v="0"/>
    <s v="A0"/>
    <x v="0"/>
    <s v="Ron"/>
    <s v=""/>
    <s v="O"/>
    <s v="F"/>
    <s v="R"/>
    <s v="A000098478"/>
    <n v="6"/>
    <s v="V001569"/>
    <s v="Electro-Soft Inc"/>
    <s v="FM00999"/>
    <d v="2018-06-22T00:00:00"/>
    <s v="3142-4100-A"/>
    <n v="18"/>
    <n v="18"/>
    <n v="0"/>
    <n v="0"/>
    <n v="0"/>
    <n v="109.85"/>
    <s v="I"/>
    <s v="NULL"/>
    <n v="0"/>
    <n v="0"/>
  </r>
  <r>
    <x v="2"/>
    <n v="0"/>
    <s v="A0"/>
    <x v="0"/>
    <s v="Ron"/>
    <s v=""/>
    <s v="O"/>
    <s v="O"/>
    <s v="R"/>
    <s v="A000098478"/>
    <n v="7"/>
    <s v="V001569"/>
    <s v="Electro-Soft Inc"/>
    <s v="FM00999"/>
    <d v="2018-06-22T00:00:00"/>
    <s v="3142-4113-A"/>
    <n v="18"/>
    <n v="0"/>
    <n v="0"/>
    <n v="0"/>
    <n v="0"/>
    <n v="439.6"/>
    <s v="I"/>
    <s v="NULL"/>
    <n v="0"/>
    <n v="0"/>
  </r>
  <r>
    <x v="2"/>
    <n v="0"/>
    <s v="A0"/>
    <x v="0"/>
    <s v="Ron"/>
    <s v=""/>
    <s v="O"/>
    <s v="F"/>
    <s v="R"/>
    <s v="A000098478"/>
    <n v="8"/>
    <s v="V001569"/>
    <s v="Electro-Soft Inc"/>
    <s v="FM00999"/>
    <d v="2018-06-22T00:00:00"/>
    <s v="3142-4130"/>
    <n v="11"/>
    <n v="11"/>
    <n v="0"/>
    <n v="0"/>
    <n v="0"/>
    <n v="144.5"/>
    <s v="I"/>
    <s v="NULL"/>
    <n v="0"/>
    <n v="0"/>
  </r>
  <r>
    <x v="2"/>
    <n v="0"/>
    <s v="A0"/>
    <x v="0"/>
    <s v="Ron"/>
    <s v=""/>
    <s v="O"/>
    <s v="O"/>
    <s v="R"/>
    <s v="A000098478"/>
    <n v="9"/>
    <s v="V001569"/>
    <s v="Electro-Soft Inc"/>
    <s v="FM00999"/>
    <d v="2018-06-22T00:00:00"/>
    <s v="3142-4140-A"/>
    <n v="52"/>
    <n v="0"/>
    <n v="0"/>
    <n v="0"/>
    <n v="0"/>
    <n v="163.6"/>
    <s v="I"/>
    <s v="NULL"/>
    <n v="0"/>
    <n v="0"/>
  </r>
  <r>
    <x v="2"/>
    <n v="0"/>
    <s v="A0"/>
    <x v="0"/>
    <s v="Ron"/>
    <s v=""/>
    <s v="O"/>
    <s v="O"/>
    <s v="R"/>
    <s v="A000098478"/>
    <n v="10"/>
    <s v="V001569"/>
    <s v="Electro-Soft Inc"/>
    <s v="FM00999"/>
    <d v="2018-06-22T00:00:00"/>
    <s v="3142-4142"/>
    <n v="18"/>
    <n v="0"/>
    <n v="0"/>
    <n v="0"/>
    <n v="0"/>
    <n v="59.6"/>
    <s v="I"/>
    <s v="NULL"/>
    <n v="0"/>
    <n v="0"/>
  </r>
  <r>
    <x v="2"/>
    <n v="0"/>
    <s v="A0"/>
    <x v="0"/>
    <s v="Ron"/>
    <s v=""/>
    <s v="O"/>
    <s v="F"/>
    <s v="R"/>
    <s v="A000098478"/>
    <n v="12"/>
    <s v="V001569"/>
    <s v="Electro-Soft Inc"/>
    <s v="FM00999"/>
    <d v="2018-06-22T00:00:00"/>
    <s v="A7315-66-A"/>
    <n v="3"/>
    <n v="3"/>
    <n v="0"/>
    <n v="0"/>
    <n v="0"/>
    <n v="121.3"/>
    <s v="I"/>
    <s v="NULL"/>
    <n v="0"/>
    <n v="0"/>
  </r>
  <r>
    <x v="2"/>
    <n v="0"/>
    <s v="A0"/>
    <x v="0"/>
    <s v="Ron"/>
    <s v=""/>
    <s v="O"/>
    <s v="O"/>
    <s v="R"/>
    <s v="A000098478"/>
    <n v="13"/>
    <s v="V001569"/>
    <s v="Electro-Soft Inc"/>
    <s v="FM00999"/>
    <d v="2018-06-22T00:00:00"/>
    <s v="A7587-1324"/>
    <n v="18"/>
    <n v="0"/>
    <n v="0"/>
    <n v="0"/>
    <n v="0"/>
    <n v="148.1"/>
    <s v="I"/>
    <s v="NULL"/>
    <n v="0"/>
    <n v="0"/>
  </r>
  <r>
    <x v="2"/>
    <n v="0"/>
    <s v="A0"/>
    <x v="0"/>
    <s v="Ron"/>
    <s v=""/>
    <s v="O"/>
    <s v="F"/>
    <s v="R"/>
    <s v="A000098478"/>
    <n v="14"/>
    <s v="V001569"/>
    <s v="Electro-Soft Inc"/>
    <s v="FM00999"/>
    <d v="2018-06-22T00:00:00"/>
    <s v="CA4020-085"/>
    <n v="11"/>
    <n v="11"/>
    <n v="0"/>
    <n v="0"/>
    <n v="0"/>
    <n v="40.299999999999997"/>
    <s v="I"/>
    <s v="NULL"/>
    <n v="0"/>
    <n v="0"/>
  </r>
  <r>
    <x v="2"/>
    <n v="0"/>
    <s v="A0"/>
    <x v="0"/>
    <s v="Ron"/>
    <s v=""/>
    <s v="O"/>
    <s v="O"/>
    <s v="R"/>
    <s v="A000098478"/>
    <n v="15"/>
    <s v="V001569"/>
    <s v="Electro-Soft Inc"/>
    <s v="FM00999"/>
    <d v="2018-06-22T00:00:00"/>
    <s v="CA4021-085"/>
    <n v="6"/>
    <n v="0"/>
    <n v="0"/>
    <n v="0"/>
    <n v="0"/>
    <n v="40.299999999999997"/>
    <s v="I"/>
    <s v="NULL"/>
    <n v="0"/>
    <n v="0"/>
  </r>
  <r>
    <x v="2"/>
    <n v="0"/>
    <s v="A0"/>
    <x v="0"/>
    <s v="Ron"/>
    <s v=""/>
    <s v="O"/>
    <s v="F"/>
    <s v="R"/>
    <s v="A000098478"/>
    <n v="16"/>
    <s v="V001569"/>
    <s v="Electro-Soft Inc"/>
    <s v="FM00999"/>
    <d v="2018-06-22T00:00:00"/>
    <s v="HA024-060-04-01"/>
    <n v="11"/>
    <n v="11"/>
    <n v="0"/>
    <n v="0"/>
    <n v="0"/>
    <n v="22.3"/>
    <s v="I"/>
    <s v="NULL"/>
    <n v="0"/>
    <n v="0"/>
  </r>
  <r>
    <x v="2"/>
    <n v="0"/>
    <s v="A0"/>
    <x v="0"/>
    <s v="Ron"/>
    <s v=""/>
    <s v="O"/>
    <s v="F"/>
    <s v="R"/>
    <s v="A000098478"/>
    <n v="17"/>
    <s v="V001569"/>
    <s v="Electro-Soft Inc"/>
    <s v="FM00999"/>
    <d v="2018-06-22T00:00:00"/>
    <s v="HA024-070-03-01"/>
    <n v="11"/>
    <n v="11"/>
    <n v="0"/>
    <n v="0"/>
    <n v="0"/>
    <n v="23"/>
    <s v="I"/>
    <s v="NULL"/>
    <n v="0"/>
    <n v="0"/>
  </r>
  <r>
    <x v="2"/>
    <n v="0"/>
    <s v="A0"/>
    <x v="0"/>
    <s v="Ron"/>
    <s v=""/>
    <s v="O"/>
    <s v="F"/>
    <s v="R"/>
    <s v="A000098478"/>
    <n v="18"/>
    <s v="V001569"/>
    <s v="Electro-Soft Inc"/>
    <s v="FM00999"/>
    <d v="2018-06-22T00:00:00"/>
    <s v="HA024-120-02-02"/>
    <n v="11"/>
    <n v="11"/>
    <n v="0"/>
    <n v="0"/>
    <n v="0"/>
    <n v="27.7"/>
    <s v="I"/>
    <s v="NULL"/>
    <n v="0"/>
    <n v="0"/>
  </r>
  <r>
    <x v="2"/>
    <n v="0"/>
    <s v="A0"/>
    <x v="0"/>
    <s v="Ron"/>
    <s v=""/>
    <s v="O"/>
    <s v="F"/>
    <s v="R"/>
    <s v="A000098478"/>
    <n v="19"/>
    <s v="V001569"/>
    <s v="Electro-Soft Inc"/>
    <s v="FM00999"/>
    <d v="2018-06-22T00:00:00"/>
    <s v="HA4000-060"/>
    <n v="11"/>
    <n v="11"/>
    <n v="0"/>
    <n v="0"/>
    <n v="0"/>
    <n v="15.9"/>
    <s v="I"/>
    <s v="NULL"/>
    <n v="0"/>
    <n v="0"/>
  </r>
  <r>
    <x v="2"/>
    <n v="1"/>
    <s v="A0"/>
    <x v="3"/>
    <s v="Bonnie"/>
    <s v=""/>
    <s v="O"/>
    <s v="F"/>
    <s v="R"/>
    <s v="A000098479"/>
    <n v="1"/>
    <s v="V008893"/>
    <s v="Guidance Automation Ltd."/>
    <s v="FM00999"/>
    <d v="2018-06-22T00:00:00"/>
    <s v="UK0483-4040-R-ASSY"/>
    <n v="1"/>
    <n v="1"/>
    <n v="0"/>
    <n v="0"/>
    <n v="0"/>
    <n v="992"/>
    <s v="I"/>
    <s v="NULL"/>
    <n v="0"/>
    <n v="0"/>
  </r>
  <r>
    <x v="2"/>
    <n v="1"/>
    <s v="A0"/>
    <x v="3"/>
    <s v="Bonnie"/>
    <s v=""/>
    <s v="O"/>
    <s v="O"/>
    <s v="R"/>
    <s v="A000098480"/>
    <n v="1"/>
    <s v="V002726"/>
    <s v="Little Round Industries, LLC"/>
    <s v="FM00999"/>
    <d v="2018-06-22T00:00:00"/>
    <s v="JK7247-5084"/>
    <n v="4"/>
    <n v="0"/>
    <n v="0"/>
    <n v="0"/>
    <n v="0"/>
    <n v="60"/>
    <s v="I"/>
    <s v="NULL"/>
    <n v="0"/>
    <n v="0"/>
  </r>
  <r>
    <x v="2"/>
    <n v="1"/>
    <s v="A0"/>
    <x v="1"/>
    <s v="Linda"/>
    <s v=""/>
    <s v="O"/>
    <s v="O"/>
    <s v="R"/>
    <s v="A000098481"/>
    <n v="1"/>
    <s v="V001502"/>
    <s v="East Penn Manufacturing Co Inc"/>
    <s v="NULL"/>
    <d v="2018-06-22T00:00:00"/>
    <s v="3060-091"/>
    <n v="9"/>
    <n v="0"/>
    <n v="0"/>
    <n v="0"/>
    <n v="0"/>
    <n v="8656"/>
    <s v="I"/>
    <s v="NULL"/>
    <n v="0"/>
    <n v="0"/>
  </r>
  <r>
    <x v="2"/>
    <n v="0"/>
    <s v="A0"/>
    <x v="1"/>
    <s v="Linda"/>
    <s v=""/>
    <s v="O"/>
    <s v="O"/>
    <s v="R"/>
    <s v="A000098481"/>
    <n v="2"/>
    <s v="V001502"/>
    <s v="East Penn Manufacturing Co Inc"/>
    <s v="NULL"/>
    <d v="2018-06-22T00:00:00"/>
    <s v="3060-04-001"/>
    <n v="1"/>
    <n v="0"/>
    <n v="0"/>
    <n v="0"/>
    <n v="0"/>
    <n v="100"/>
    <s v="I"/>
    <s v="NULL"/>
    <n v="0"/>
    <n v="0"/>
  </r>
  <r>
    <x v="2"/>
    <n v="1"/>
    <s v="A0"/>
    <x v="1"/>
    <s v="Linda"/>
    <s v=""/>
    <s v="O"/>
    <s v="O"/>
    <s v="R"/>
    <s v="A000098482"/>
    <n v="1"/>
    <s v="V001502"/>
    <s v="East Penn Manufacturing Co Inc"/>
    <s v="FM00999"/>
    <d v="2018-06-22T00:00:00"/>
    <s v="3060-04-1400T3-24UMF-IO"/>
    <n v="3"/>
    <n v="0"/>
    <n v="0"/>
    <n v="0"/>
    <n v="0"/>
    <n v="7595"/>
    <s v="I"/>
    <s v="NULL"/>
    <n v="0"/>
    <n v="0"/>
  </r>
  <r>
    <x v="2"/>
    <n v="0"/>
    <s v="A0"/>
    <x v="1"/>
    <s v="Linda"/>
    <s v=""/>
    <s v="O"/>
    <s v="O"/>
    <s v="R"/>
    <s v="A000098482"/>
    <n v="2"/>
    <s v="V001502"/>
    <s v="East Penn Manufacturing Co Inc"/>
    <s v="FM00999"/>
    <d v="2018-06-22T00:00:00"/>
    <s v="3060-04-925EC3-24S"/>
    <n v="1"/>
    <n v="0"/>
    <n v="0"/>
    <n v="0"/>
    <n v="0"/>
    <n v="2975"/>
    <s v="I"/>
    <s v="NULL"/>
    <n v="0"/>
    <n v="0"/>
  </r>
  <r>
    <x v="2"/>
    <n v="1"/>
    <s v="A0"/>
    <x v="0"/>
    <s v="Ron"/>
    <s v=""/>
    <s v="O"/>
    <s v="F"/>
    <s v="R"/>
    <s v="A000098483"/>
    <n v="1"/>
    <s v="V001569"/>
    <s v="Electro-Soft Inc"/>
    <s v="FM00999"/>
    <d v="2018-06-22T00:00:00"/>
    <s v="A7321-1227-C"/>
    <n v="1"/>
    <n v="1"/>
    <n v="0"/>
    <n v="0"/>
    <n v="0"/>
    <n v="82.4"/>
    <s v="K"/>
    <s v="A0S0002954"/>
    <n v="801"/>
    <n v="3"/>
  </r>
  <r>
    <x v="2"/>
    <n v="1"/>
    <s v="A0"/>
    <x v="3"/>
    <s v="Bonnie"/>
    <s v=""/>
    <s v="O"/>
    <s v="O"/>
    <s v="R"/>
    <s v="A000098484"/>
    <n v="1"/>
    <s v="V002726"/>
    <s v="Little Round Industries, LLC"/>
    <s v="FM00999"/>
    <d v="2018-06-22T00:00:00"/>
    <s v="A7425-8127"/>
    <n v="100"/>
    <n v="0"/>
    <n v="0"/>
    <n v="0"/>
    <n v="0"/>
    <n v="6"/>
    <s v="I"/>
    <s v="NULL"/>
    <n v="0"/>
    <n v="0"/>
  </r>
  <r>
    <x v="2"/>
    <n v="1"/>
    <s v="A0"/>
    <x v="3"/>
    <s v="Bonnie"/>
    <s v=""/>
    <s v="O"/>
    <s v="O"/>
    <s v="R"/>
    <s v="A000098485"/>
    <n v="2"/>
    <s v="V001453"/>
    <s v="Dudlik Industries Inc"/>
    <s v="NULL"/>
    <d v="2018-06-22T00:00:00"/>
    <s v="A7583-1524"/>
    <n v="22"/>
    <n v="0"/>
    <n v="0"/>
    <n v="0"/>
    <n v="0"/>
    <n v="97.67"/>
    <s v="I"/>
    <s v="NULL"/>
    <n v="0"/>
    <n v="0"/>
  </r>
  <r>
    <x v="2"/>
    <n v="1"/>
    <s v="A0"/>
    <x v="3"/>
    <s v="Bonnie"/>
    <s v=""/>
    <s v="O"/>
    <s v="O"/>
    <s v="R"/>
    <s v="A000098486"/>
    <n v="1"/>
    <s v="V001284"/>
    <s v="Daria Metal Fabricators Co"/>
    <s v="NULL"/>
    <d v="2018-06-22T00:00:00"/>
    <s v="A7583-2020"/>
    <n v="25"/>
    <n v="0"/>
    <n v="0"/>
    <n v="0"/>
    <n v="0"/>
    <n v="561.20000000000005"/>
    <s v="I"/>
    <s v="NULL"/>
    <n v="0"/>
    <n v="0"/>
  </r>
  <r>
    <x v="2"/>
    <n v="1"/>
    <s v="A0"/>
    <x v="3"/>
    <s v="Bonnie"/>
    <s v=""/>
    <s v="O"/>
    <s v="F"/>
    <s v="R"/>
    <s v="A000098487"/>
    <n v="1"/>
    <s v="V008974"/>
    <s v="KLT GROUP INC"/>
    <s v="NULL"/>
    <d v="2018-06-22T00:00:00"/>
    <s v="A7583-4071"/>
    <n v="50"/>
    <n v="50"/>
    <n v="0"/>
    <n v="0"/>
    <n v="0"/>
    <n v="30"/>
    <s v="I"/>
    <s v="NULL"/>
    <n v="0"/>
    <n v="0"/>
  </r>
  <r>
    <x v="2"/>
    <n v="1"/>
    <s v="A0"/>
    <x v="3"/>
    <s v="Bonnie"/>
    <s v=""/>
    <s v="O"/>
    <s v="O"/>
    <s v="R"/>
    <s v="A000098488"/>
    <n v="1"/>
    <s v="V003981"/>
    <s v="Intricate Precision Manufacturing"/>
    <s v="NULL"/>
    <d v="2018-06-22T00:00:00"/>
    <s v="A7583-4091"/>
    <n v="50"/>
    <n v="0"/>
    <n v="0"/>
    <n v="0"/>
    <n v="0"/>
    <n v="158.15"/>
    <s v="I"/>
    <s v="NULL"/>
    <n v="0"/>
    <n v="0"/>
  </r>
  <r>
    <x v="2"/>
    <n v="0"/>
    <s v="A0"/>
    <x v="3"/>
    <s v="Bonnie"/>
    <s v=""/>
    <s v="O"/>
    <s v="O"/>
    <s v="R"/>
    <s v="A000098488"/>
    <n v="2"/>
    <s v="V003981"/>
    <s v="Intricate Precision Manufacturing"/>
    <s v="NULL"/>
    <d v="2018-06-22T00:00:00"/>
    <s v="A7583-4092"/>
    <n v="50"/>
    <n v="0"/>
    <n v="0"/>
    <n v="0"/>
    <n v="0"/>
    <n v="137.5"/>
    <s v="I"/>
    <s v="NULL"/>
    <n v="0"/>
    <n v="0"/>
  </r>
  <r>
    <x v="2"/>
    <n v="1"/>
    <s v="A0"/>
    <x v="3"/>
    <s v="Bonnie"/>
    <s v=""/>
    <s v="O"/>
    <s v="O"/>
    <s v="R"/>
    <s v="A000098489"/>
    <n v="1"/>
    <s v="V002726"/>
    <s v="Little Round Industries, LLC"/>
    <s v="FM00999"/>
    <d v="2018-06-22T00:00:00"/>
    <s v="A7527-5147"/>
    <n v="8"/>
    <n v="0"/>
    <n v="0"/>
    <n v="0"/>
    <n v="0"/>
    <n v="40"/>
    <s v="I"/>
    <s v="NULL"/>
    <n v="0"/>
    <n v="0"/>
  </r>
  <r>
    <x v="2"/>
    <n v="0"/>
    <s v="A0"/>
    <x v="3"/>
    <s v="Bonnie"/>
    <s v=""/>
    <s v="O"/>
    <s v="O"/>
    <s v="R"/>
    <s v="A000098489"/>
    <n v="2"/>
    <s v="V002726"/>
    <s v="Little Round Industries, LLC"/>
    <s v="FM00999"/>
    <d v="2018-06-22T00:00:00"/>
    <s v="A7531-1184"/>
    <n v="6"/>
    <n v="0"/>
    <n v="0"/>
    <n v="0"/>
    <n v="0"/>
    <n v="33"/>
    <s v="I"/>
    <s v="NULL"/>
    <n v="0"/>
    <n v="0"/>
  </r>
  <r>
    <x v="2"/>
    <n v="0"/>
    <s v="A0"/>
    <x v="3"/>
    <s v="Bonnie"/>
    <s v=""/>
    <s v="O"/>
    <s v="O"/>
    <s v="R"/>
    <s v="A000098489"/>
    <n v="3"/>
    <s v="V002726"/>
    <s v="Little Round Industries, LLC"/>
    <s v="FM00999"/>
    <d v="2018-06-22T00:00:00"/>
    <s v="A7531-1520"/>
    <n v="9"/>
    <n v="0"/>
    <n v="0"/>
    <n v="0"/>
    <n v="0"/>
    <n v="9"/>
    <s v="I"/>
    <s v="NULL"/>
    <n v="0"/>
    <n v="0"/>
  </r>
  <r>
    <x v="2"/>
    <n v="0"/>
    <s v="A0"/>
    <x v="3"/>
    <s v="Bonnie"/>
    <s v=""/>
    <s v="O"/>
    <s v="O"/>
    <s v="R"/>
    <s v="A000098489"/>
    <n v="4"/>
    <s v="V002726"/>
    <s v="Little Round Industries, LLC"/>
    <s v="FM00999"/>
    <d v="2018-06-22T00:00:00"/>
    <s v="A7531-4093"/>
    <n v="24"/>
    <n v="0"/>
    <n v="0"/>
    <n v="0"/>
    <n v="0"/>
    <n v="2.5"/>
    <s v="I"/>
    <s v="NULL"/>
    <n v="0"/>
    <n v="0"/>
  </r>
  <r>
    <x v="2"/>
    <n v="0"/>
    <s v="A0"/>
    <x v="3"/>
    <s v="Bonnie"/>
    <s v=""/>
    <s v="O"/>
    <s v="O"/>
    <s v="R"/>
    <s v="A000098489"/>
    <n v="5"/>
    <s v="V002726"/>
    <s v="Little Round Industries, LLC"/>
    <s v="FM00999"/>
    <d v="2018-06-22T00:00:00"/>
    <s v="A7531-5034"/>
    <n v="1"/>
    <n v="0"/>
    <n v="0"/>
    <n v="0"/>
    <n v="0"/>
    <n v="205"/>
    <s v="I"/>
    <s v="NULL"/>
    <n v="0"/>
    <n v="0"/>
  </r>
  <r>
    <x v="2"/>
    <n v="0"/>
    <s v="A0"/>
    <x v="3"/>
    <s v="Bonnie"/>
    <s v=""/>
    <s v="O"/>
    <s v="O"/>
    <s v="R"/>
    <s v="A000098489"/>
    <n v="6"/>
    <s v="V002726"/>
    <s v="Little Round Industries, LLC"/>
    <s v="FM00999"/>
    <d v="2018-06-22T00:00:00"/>
    <s v="A7531-5035"/>
    <n v="1"/>
    <n v="0"/>
    <n v="0"/>
    <n v="0"/>
    <n v="0"/>
    <n v="205"/>
    <s v="I"/>
    <s v="NULL"/>
    <n v="0"/>
    <n v="0"/>
  </r>
  <r>
    <x v="2"/>
    <n v="0"/>
    <s v="A0"/>
    <x v="3"/>
    <s v="Bonnie"/>
    <s v=""/>
    <s v="O"/>
    <s v="O"/>
    <s v="R"/>
    <s v="A000098489"/>
    <n v="7"/>
    <s v="V002726"/>
    <s v="Little Round Industries, LLC"/>
    <s v="FM00999"/>
    <d v="2018-06-22T00:00:00"/>
    <s v="A7531-5073"/>
    <n v="1"/>
    <n v="0"/>
    <n v="0"/>
    <n v="0"/>
    <n v="0"/>
    <n v="120"/>
    <s v="I"/>
    <s v="NULL"/>
    <n v="0"/>
    <n v="0"/>
  </r>
  <r>
    <x v="2"/>
    <n v="0"/>
    <s v="A0"/>
    <x v="3"/>
    <s v="Bonnie"/>
    <s v=""/>
    <s v="O"/>
    <s v="O"/>
    <s v="R"/>
    <s v="A000098489"/>
    <n v="8"/>
    <s v="V002726"/>
    <s v="Little Round Industries, LLC"/>
    <s v="FM00999"/>
    <d v="2018-06-22T00:00:00"/>
    <s v="A7531-5076"/>
    <n v="1"/>
    <n v="0"/>
    <n v="0"/>
    <n v="0"/>
    <n v="0"/>
    <n v="8"/>
    <s v="I"/>
    <s v="NULL"/>
    <n v="0"/>
    <n v="0"/>
  </r>
  <r>
    <x v="2"/>
    <n v="0"/>
    <s v="A0"/>
    <x v="3"/>
    <s v="Bonnie"/>
    <s v=""/>
    <s v="O"/>
    <s v="O"/>
    <s v="R"/>
    <s v="A000098489"/>
    <n v="9"/>
    <s v="V002726"/>
    <s v="Little Round Industries, LLC"/>
    <s v="FM00999"/>
    <d v="2018-06-22T00:00:00"/>
    <s v="A7531-8335"/>
    <n v="34"/>
    <n v="0"/>
    <n v="0"/>
    <n v="0"/>
    <n v="0"/>
    <n v="15"/>
    <s v="I"/>
    <s v="NULL"/>
    <n v="0"/>
    <n v="0"/>
  </r>
  <r>
    <x v="2"/>
    <n v="0"/>
    <s v="A0"/>
    <x v="3"/>
    <s v="Bonnie"/>
    <s v=""/>
    <s v="O"/>
    <s v="O"/>
    <s v="R"/>
    <s v="A000098489"/>
    <n v="10"/>
    <s v="V002726"/>
    <s v="Little Round Industries, LLC"/>
    <s v="FM00999"/>
    <d v="2018-06-22T00:00:00"/>
    <s v="A7608-1512"/>
    <n v="8"/>
    <n v="0"/>
    <n v="0"/>
    <n v="0"/>
    <n v="0"/>
    <n v="6.5"/>
    <s v="I"/>
    <s v="NULL"/>
    <n v="0"/>
    <n v="0"/>
  </r>
  <r>
    <x v="2"/>
    <n v="1"/>
    <s v="A0"/>
    <x v="0"/>
    <s v="Ron"/>
    <s v=""/>
    <s v="O"/>
    <s v="O"/>
    <s v="R"/>
    <s v="A000098490"/>
    <n v="1"/>
    <s v="V001569"/>
    <s v="Electro-Soft Inc"/>
    <s v="FM00999"/>
    <d v="2018-06-22T00:00:00"/>
    <s v="CA4004-050"/>
    <n v="18"/>
    <n v="0"/>
    <n v="0"/>
    <n v="0"/>
    <n v="0"/>
    <n v="78.8"/>
    <s v="I"/>
    <s v="NULL"/>
    <n v="0"/>
    <n v="0"/>
  </r>
  <r>
    <x v="2"/>
    <n v="0"/>
    <s v="A0"/>
    <x v="0"/>
    <s v="Ron"/>
    <s v=""/>
    <s v="O"/>
    <s v="O"/>
    <s v="R"/>
    <s v="A000098490"/>
    <n v="2"/>
    <s v="V001569"/>
    <s v="Electro-Soft Inc"/>
    <s v="FM00999"/>
    <d v="2018-06-22T00:00:00"/>
    <s v="HA4007-080"/>
    <n v="18"/>
    <n v="0"/>
    <n v="0"/>
    <n v="0"/>
    <n v="0"/>
    <n v="172.2"/>
    <s v="I"/>
    <s v="NULL"/>
    <n v="0"/>
    <n v="0"/>
  </r>
  <r>
    <x v="2"/>
    <n v="0"/>
    <s v="A0"/>
    <x v="0"/>
    <s v="Ron"/>
    <s v=""/>
    <s v="O"/>
    <s v="O"/>
    <s v="R"/>
    <s v="A000098490"/>
    <n v="3"/>
    <s v="V001569"/>
    <s v="Electro-Soft Inc"/>
    <s v="FM00999"/>
    <d v="2018-06-22T00:00:00"/>
    <s v="HA4022-070"/>
    <n v="18"/>
    <n v="0"/>
    <n v="0"/>
    <n v="0"/>
    <n v="0"/>
    <n v="246.8"/>
    <s v="I"/>
    <s v="NULL"/>
    <n v="0"/>
    <n v="0"/>
  </r>
  <r>
    <x v="2"/>
    <n v="1"/>
    <s v="A0"/>
    <x v="3"/>
    <s v="Bonnie"/>
    <s v=""/>
    <s v="O"/>
    <s v="O"/>
    <s v="R"/>
    <s v="A000098492"/>
    <n v="1"/>
    <s v="V002726"/>
    <s v="Little Round Industries, LLC"/>
    <s v="FM00999"/>
    <d v="2018-06-22T00:00:00"/>
    <s v="A7531-5319"/>
    <n v="1"/>
    <n v="0"/>
    <n v="0"/>
    <n v="0"/>
    <n v="0"/>
    <n v="6.75"/>
    <s v="I"/>
    <s v="NULL"/>
    <n v="0"/>
    <n v="0"/>
  </r>
  <r>
    <x v="2"/>
    <n v="0"/>
    <s v="A0"/>
    <x v="3"/>
    <s v="Bonnie"/>
    <s v=""/>
    <s v="O"/>
    <s v="O"/>
    <s v="R"/>
    <s v="A000098492"/>
    <n v="2"/>
    <s v="V002726"/>
    <s v="Little Round Industries, LLC"/>
    <s v="FM00999"/>
    <d v="2018-06-22T00:00:00"/>
    <s v="A7548-2142"/>
    <n v="4"/>
    <n v="0"/>
    <n v="0"/>
    <n v="0"/>
    <n v="0"/>
    <n v="7"/>
    <s v="I"/>
    <s v="NULL"/>
    <n v="0"/>
    <n v="0"/>
  </r>
  <r>
    <x v="2"/>
    <n v="0"/>
    <s v="A0"/>
    <x v="3"/>
    <s v="Bonnie"/>
    <s v=""/>
    <s v="O"/>
    <s v="O"/>
    <s v="R"/>
    <s v="A000098492"/>
    <n v="3"/>
    <s v="V002726"/>
    <s v="Little Round Industries, LLC"/>
    <s v="FM00999"/>
    <d v="2018-06-22T00:00:00"/>
    <s v="A7548-7331"/>
    <n v="1"/>
    <n v="0"/>
    <n v="0"/>
    <n v="0"/>
    <n v="0"/>
    <n v="60"/>
    <s v="I"/>
    <s v="NULL"/>
    <n v="0"/>
    <n v="0"/>
  </r>
  <r>
    <x v="2"/>
    <n v="0"/>
    <s v="A0"/>
    <x v="3"/>
    <s v="Bonnie"/>
    <s v=""/>
    <s v="O"/>
    <s v="O"/>
    <s v="R"/>
    <s v="A000098492"/>
    <n v="4"/>
    <s v="V002726"/>
    <s v="Little Round Industries, LLC"/>
    <s v="FM00999"/>
    <d v="2018-06-22T00:00:00"/>
    <s v="A7580-5012"/>
    <n v="2"/>
    <n v="0"/>
    <n v="0"/>
    <n v="0"/>
    <n v="0"/>
    <n v="233"/>
    <s v="I"/>
    <s v="NULL"/>
    <n v="0"/>
    <n v="0"/>
  </r>
  <r>
    <x v="2"/>
    <n v="0"/>
    <s v="A0"/>
    <x v="3"/>
    <s v="Bonnie"/>
    <s v=""/>
    <s v="O"/>
    <s v="O"/>
    <s v="R"/>
    <s v="A000098492"/>
    <n v="5"/>
    <s v="V002726"/>
    <s v="Little Round Industries, LLC"/>
    <s v="FM00999"/>
    <d v="2018-06-22T00:00:00"/>
    <s v="A7583-5502"/>
    <n v="400"/>
    <n v="0"/>
    <n v="0"/>
    <n v="0"/>
    <n v="0"/>
    <n v="4"/>
    <s v="I"/>
    <s v="NULL"/>
    <n v="0"/>
    <n v="0"/>
  </r>
  <r>
    <x v="2"/>
    <n v="0"/>
    <s v="A0"/>
    <x v="3"/>
    <s v="Bonnie"/>
    <s v=""/>
    <s v="O"/>
    <s v="O"/>
    <s v="R"/>
    <s v="A000098492"/>
    <n v="6"/>
    <s v="V002726"/>
    <s v="Little Round Industries, LLC"/>
    <s v="FM00999"/>
    <d v="2018-06-22T00:00:00"/>
    <s v="A7583-8041"/>
    <n v="25"/>
    <n v="0"/>
    <n v="0"/>
    <n v="0"/>
    <n v="0"/>
    <n v="250"/>
    <s v="I"/>
    <s v="NULL"/>
    <n v="0"/>
    <n v="0"/>
  </r>
  <r>
    <x v="2"/>
    <n v="0"/>
    <s v="A0"/>
    <x v="3"/>
    <s v="Bonnie"/>
    <s v=""/>
    <s v="O"/>
    <s v="O"/>
    <s v="R"/>
    <s v="A000098492"/>
    <n v="7"/>
    <s v="V002726"/>
    <s v="Little Round Industries, LLC"/>
    <s v="FM00999"/>
    <d v="2018-06-22T00:00:00"/>
    <s v="A7583-8166"/>
    <n v="25"/>
    <n v="0"/>
    <n v="0"/>
    <n v="0"/>
    <n v="0"/>
    <n v="250"/>
    <s v="I"/>
    <s v="NULL"/>
    <n v="0"/>
    <n v="0"/>
  </r>
  <r>
    <x v="2"/>
    <n v="1"/>
    <s v="A0"/>
    <x v="0"/>
    <s v="Ron"/>
    <s v=""/>
    <s v="O"/>
    <s v="O"/>
    <s v="R"/>
    <s v="A000098493"/>
    <n v="4"/>
    <s v="V001569"/>
    <s v="Electro-Soft Inc"/>
    <s v="FM00999"/>
    <d v="2018-06-22T00:00:00"/>
    <s v="3142-4020"/>
    <n v="5"/>
    <n v="0"/>
    <n v="0"/>
    <n v="0"/>
    <n v="0"/>
    <n v="268.8"/>
    <s v="I"/>
    <s v="NULL"/>
    <n v="0"/>
    <n v="0"/>
  </r>
  <r>
    <x v="2"/>
    <n v="0"/>
    <s v="A0"/>
    <x v="0"/>
    <s v="Ron"/>
    <s v=""/>
    <s v="O"/>
    <s v="O"/>
    <s v="R"/>
    <s v="A000098493"/>
    <n v="5"/>
    <s v="V001569"/>
    <s v="Electro-Soft Inc"/>
    <s v="FM00999"/>
    <d v="2018-06-22T00:00:00"/>
    <s v="3142-4021"/>
    <n v="4"/>
    <n v="0"/>
    <n v="0"/>
    <n v="0"/>
    <n v="0"/>
    <n v="450.4"/>
    <s v="I"/>
    <s v="NULL"/>
    <n v="0"/>
    <n v="0"/>
  </r>
  <r>
    <x v="2"/>
    <n v="0"/>
    <s v="A0"/>
    <x v="0"/>
    <s v="Ron"/>
    <s v=""/>
    <s v="O"/>
    <s v="O"/>
    <s v="R"/>
    <s v="A000098493"/>
    <n v="6"/>
    <s v="V001569"/>
    <s v="Electro-Soft Inc"/>
    <s v="FM00999"/>
    <d v="2018-06-22T00:00:00"/>
    <s v="3142-4030"/>
    <n v="5"/>
    <n v="0"/>
    <n v="0"/>
    <n v="0"/>
    <n v="0"/>
    <n v="91"/>
    <s v="I"/>
    <s v="NULL"/>
    <n v="0"/>
    <n v="0"/>
  </r>
  <r>
    <x v="2"/>
    <n v="0"/>
    <s v="A0"/>
    <x v="0"/>
    <s v="Ron"/>
    <s v=""/>
    <s v="O"/>
    <s v="F"/>
    <s v="R"/>
    <s v="A000098493"/>
    <n v="7"/>
    <s v="V001569"/>
    <s v="Electro-Soft Inc"/>
    <s v="FM00999"/>
    <d v="2018-06-22T00:00:00"/>
    <s v="3142-4090"/>
    <n v="5"/>
    <n v="5"/>
    <n v="0"/>
    <n v="0"/>
    <n v="0"/>
    <n v="40.799999999999997"/>
    <s v="I"/>
    <s v="NULL"/>
    <n v="0"/>
    <n v="0"/>
  </r>
  <r>
    <x v="2"/>
    <n v="0"/>
    <s v="A0"/>
    <x v="0"/>
    <s v="Ron"/>
    <s v=""/>
    <s v="O"/>
    <s v="O"/>
    <s v="R"/>
    <s v="A000098493"/>
    <n v="8"/>
    <s v="V001569"/>
    <s v="Electro-Soft Inc"/>
    <s v="FM00999"/>
    <d v="2018-06-22T00:00:00"/>
    <s v="3142-4160-A"/>
    <n v="4"/>
    <n v="0"/>
    <n v="0"/>
    <n v="0"/>
    <n v="0"/>
    <n v="220.2"/>
    <s v="I"/>
    <s v="NULL"/>
    <n v="0"/>
    <n v="0"/>
  </r>
  <r>
    <x v="2"/>
    <n v="1"/>
    <s v="A0"/>
    <x v="0"/>
    <s v="Ron"/>
    <s v=""/>
    <s v="O"/>
    <s v="O"/>
    <s v="R"/>
    <s v="A000098494"/>
    <n v="1"/>
    <s v="V001569"/>
    <s v="Electro-Soft Inc"/>
    <s v="FM00999"/>
    <d v="2018-06-22T00:00:00"/>
    <s v="A7358-1220-A"/>
    <n v="1"/>
    <n v="0"/>
    <n v="0"/>
    <n v="0"/>
    <n v="0"/>
    <n v="786.4"/>
    <s v="I"/>
    <s v="NULL"/>
    <n v="0"/>
    <n v="0"/>
  </r>
  <r>
    <x v="2"/>
    <n v="0"/>
    <s v="A0"/>
    <x v="0"/>
    <s v="Ron"/>
    <s v=""/>
    <s v="O"/>
    <s v="O"/>
    <s v="R"/>
    <s v="A000098494"/>
    <n v="2"/>
    <s v="V001569"/>
    <s v="Electro-Soft Inc"/>
    <s v="FM00999"/>
    <d v="2018-06-22T00:00:00"/>
    <s v="A7358-1221-A"/>
    <n v="1"/>
    <n v="0"/>
    <n v="0"/>
    <n v="0"/>
    <n v="0"/>
    <n v="847.45"/>
    <s v="I"/>
    <s v="NULL"/>
    <n v="0"/>
    <n v="0"/>
  </r>
  <r>
    <x v="2"/>
    <n v="0"/>
    <s v="A0"/>
    <x v="0"/>
    <s v="Ron"/>
    <s v=""/>
    <s v="O"/>
    <s v="O"/>
    <s v="R"/>
    <s v="A000098494"/>
    <n v="3"/>
    <s v="V001569"/>
    <s v="Electro-Soft Inc"/>
    <s v="FM00999"/>
    <d v="2018-06-22T00:00:00"/>
    <s v="A7358-1222-A"/>
    <n v="1"/>
    <n v="0"/>
    <n v="0"/>
    <n v="0"/>
    <n v="0"/>
    <n v="54.1"/>
    <s v="I"/>
    <s v="NULL"/>
    <n v="0"/>
    <n v="0"/>
  </r>
  <r>
    <x v="2"/>
    <n v="0"/>
    <s v="A0"/>
    <x v="0"/>
    <s v="Ron"/>
    <s v=""/>
    <s v="O"/>
    <s v="O"/>
    <s v="R"/>
    <s v="A000098494"/>
    <n v="4"/>
    <s v="V001569"/>
    <s v="Electro-Soft Inc"/>
    <s v="FM00999"/>
    <d v="2018-06-22T00:00:00"/>
    <s v="A7358-1224-A"/>
    <n v="1"/>
    <n v="0"/>
    <n v="0"/>
    <n v="0"/>
    <n v="0"/>
    <n v="62.1"/>
    <s v="I"/>
    <s v="NULL"/>
    <n v="0"/>
    <n v="0"/>
  </r>
  <r>
    <x v="2"/>
    <n v="0"/>
    <s v="A0"/>
    <x v="0"/>
    <s v="Ron"/>
    <s v=""/>
    <s v="O"/>
    <s v="O"/>
    <s v="R"/>
    <s v="A000098494"/>
    <n v="5"/>
    <s v="V001569"/>
    <s v="Electro-Soft Inc"/>
    <s v="FM00999"/>
    <d v="2018-06-22T00:00:00"/>
    <s v="A7358-1225-A"/>
    <n v="1"/>
    <n v="0"/>
    <n v="0"/>
    <n v="0"/>
    <n v="0"/>
    <n v="69.099999999999994"/>
    <s v="I"/>
    <s v="NULL"/>
    <n v="0"/>
    <n v="0"/>
  </r>
  <r>
    <x v="2"/>
    <n v="0"/>
    <s v="A0"/>
    <x v="0"/>
    <s v="Ron"/>
    <s v=""/>
    <s v="O"/>
    <s v="O"/>
    <s v="R"/>
    <s v="A000098494"/>
    <n v="6"/>
    <s v="V001569"/>
    <s v="Electro-Soft Inc"/>
    <s v="FM00999"/>
    <d v="2018-06-22T00:00:00"/>
    <s v="A7358-1226-A"/>
    <n v="1"/>
    <n v="0"/>
    <n v="0"/>
    <n v="0"/>
    <n v="0"/>
    <n v="97.8"/>
    <s v="I"/>
    <s v="NULL"/>
    <n v="0"/>
    <n v="0"/>
  </r>
  <r>
    <x v="2"/>
    <n v="0"/>
    <s v="A0"/>
    <x v="0"/>
    <s v="Ron"/>
    <s v=""/>
    <s v="O"/>
    <s v="O"/>
    <s v="R"/>
    <s v="A000098494"/>
    <n v="7"/>
    <s v="V001569"/>
    <s v="Electro-Soft Inc"/>
    <s v="FM00999"/>
    <d v="2018-06-22T00:00:00"/>
    <s v="A7358-1227-A"/>
    <n v="1"/>
    <n v="0"/>
    <n v="0"/>
    <n v="0"/>
    <n v="0"/>
    <n v="97.8"/>
    <s v="I"/>
    <s v="NULL"/>
    <n v="0"/>
    <n v="0"/>
  </r>
  <r>
    <x v="2"/>
    <n v="0"/>
    <s v="A0"/>
    <x v="0"/>
    <s v="Ron"/>
    <s v=""/>
    <s v="O"/>
    <s v="O"/>
    <s v="R"/>
    <s v="A000098494"/>
    <n v="8"/>
    <s v="V001569"/>
    <s v="Electro-Soft Inc"/>
    <s v="FM00999"/>
    <d v="2018-06-22T00:00:00"/>
    <s v="A7358-1228-A"/>
    <n v="1"/>
    <n v="0"/>
    <n v="0"/>
    <n v="0"/>
    <n v="0"/>
    <n v="82.3"/>
    <s v="I"/>
    <s v="NULL"/>
    <n v="0"/>
    <n v="0"/>
  </r>
  <r>
    <x v="2"/>
    <n v="0"/>
    <s v="A0"/>
    <x v="0"/>
    <s v="Ron"/>
    <s v=""/>
    <s v="O"/>
    <s v="O"/>
    <s v="R"/>
    <s v="A000098494"/>
    <n v="9"/>
    <s v="V001569"/>
    <s v="Electro-Soft Inc"/>
    <s v="FM00999"/>
    <d v="2018-06-22T00:00:00"/>
    <s v="A7358-1229-A"/>
    <n v="1"/>
    <n v="0"/>
    <n v="0"/>
    <n v="0"/>
    <n v="0"/>
    <n v="182.3"/>
    <s v="I"/>
    <s v="NULL"/>
    <n v="0"/>
    <n v="0"/>
  </r>
  <r>
    <x v="2"/>
    <n v="0"/>
    <s v="A0"/>
    <x v="0"/>
    <s v="Ron"/>
    <s v=""/>
    <s v="O"/>
    <s v="O"/>
    <s v="R"/>
    <s v="A000098494"/>
    <n v="10"/>
    <s v="V001569"/>
    <s v="Electro-Soft Inc"/>
    <s v="FM00999"/>
    <d v="2018-06-22T00:00:00"/>
    <s v="A7358-1230-A"/>
    <n v="1"/>
    <n v="0"/>
    <n v="0"/>
    <n v="0"/>
    <n v="0"/>
    <n v="344.8"/>
    <s v="I"/>
    <s v="NULL"/>
    <n v="0"/>
    <n v="0"/>
  </r>
  <r>
    <x v="2"/>
    <n v="0"/>
    <s v="A0"/>
    <x v="0"/>
    <s v="Ron"/>
    <s v=""/>
    <s v="O"/>
    <s v="O"/>
    <s v="R"/>
    <s v="A000098494"/>
    <n v="11"/>
    <s v="V001569"/>
    <s v="Electro-Soft Inc"/>
    <s v="FM00999"/>
    <d v="2018-06-22T00:00:00"/>
    <s v="A7358-1231-A"/>
    <n v="1"/>
    <n v="0"/>
    <n v="0"/>
    <n v="0"/>
    <n v="0"/>
    <n v="91.2"/>
    <s v="I"/>
    <s v="NULL"/>
    <n v="0"/>
    <n v="0"/>
  </r>
  <r>
    <x v="2"/>
    <n v="0"/>
    <s v="A0"/>
    <x v="0"/>
    <s v="Ron"/>
    <s v=""/>
    <s v="O"/>
    <s v="F"/>
    <s v="R"/>
    <s v="A000098494"/>
    <n v="12"/>
    <s v="V001569"/>
    <s v="Electro-Soft Inc"/>
    <s v="FM00999"/>
    <d v="2018-06-22T00:00:00"/>
    <s v="A7358-1232"/>
    <n v="1"/>
    <n v="1"/>
    <n v="0"/>
    <n v="0"/>
    <n v="0"/>
    <n v="15.5"/>
    <s v="I"/>
    <s v="NULL"/>
    <n v="0"/>
    <n v="0"/>
  </r>
  <r>
    <x v="2"/>
    <n v="0"/>
    <s v="A0"/>
    <x v="0"/>
    <s v="Ron"/>
    <s v=""/>
    <s v="O"/>
    <s v="O"/>
    <s v="R"/>
    <s v="A000098494"/>
    <n v="13"/>
    <s v="V001569"/>
    <s v="Electro-Soft Inc"/>
    <s v="FM00999"/>
    <d v="2018-06-22T00:00:00"/>
    <s v="A7358-1233-A"/>
    <n v="1"/>
    <n v="0"/>
    <n v="0"/>
    <n v="0"/>
    <n v="0"/>
    <n v="288.39999999999998"/>
    <s v="I"/>
    <s v="NULL"/>
    <n v="0"/>
    <n v="0"/>
  </r>
  <r>
    <x v="2"/>
    <n v="0"/>
    <s v="A0"/>
    <x v="0"/>
    <s v="Ron"/>
    <s v=""/>
    <s v="O"/>
    <s v="O"/>
    <s v="R"/>
    <s v="A000098494"/>
    <n v="17"/>
    <s v="V001569"/>
    <s v="Electro-Soft Inc"/>
    <s v="FM00999"/>
    <d v="2018-06-22T00:00:00"/>
    <s v="A7358-1237"/>
    <n v="1"/>
    <n v="0"/>
    <n v="0"/>
    <n v="0"/>
    <n v="0"/>
    <n v="78.5"/>
    <s v="I"/>
    <s v="NULL"/>
    <n v="0"/>
    <n v="0"/>
  </r>
  <r>
    <x v="2"/>
    <n v="0"/>
    <s v="A0"/>
    <x v="0"/>
    <s v="Ron"/>
    <s v=""/>
    <s v="O"/>
    <s v="F"/>
    <s v="R"/>
    <s v="A000098494"/>
    <n v="18"/>
    <s v="V001569"/>
    <s v="Electro-Soft Inc"/>
    <s v="FM00999"/>
    <d v="2018-06-22T00:00:00"/>
    <s v="JK7257-1241-A"/>
    <n v="1"/>
    <n v="1"/>
    <n v="0"/>
    <n v="0"/>
    <n v="0"/>
    <n v="102.25"/>
    <s v="I"/>
    <s v="NULL"/>
    <n v="0"/>
    <n v="0"/>
  </r>
  <r>
    <x v="2"/>
    <n v="1"/>
    <s v="A0"/>
    <x v="3"/>
    <s v="Bonnie"/>
    <s v=""/>
    <s v="O"/>
    <s v="O"/>
    <s v="R"/>
    <s v="A000098495"/>
    <n v="1"/>
    <s v="V002726"/>
    <s v="Little Round Industries, LLC"/>
    <s v="FM00999"/>
    <d v="2018-06-22T00:00:00"/>
    <s v="A7531-5320"/>
    <n v="18"/>
    <n v="0"/>
    <n v="0"/>
    <n v="0"/>
    <n v="0"/>
    <n v="9"/>
    <s v="I"/>
    <s v="NULL"/>
    <n v="0"/>
    <n v="0"/>
  </r>
  <r>
    <x v="2"/>
    <n v="0"/>
    <s v="A0"/>
    <x v="3"/>
    <s v="Bonnie"/>
    <s v=""/>
    <s v="O"/>
    <s v="O"/>
    <s v="R"/>
    <s v="A000098495"/>
    <n v="2"/>
    <s v="V002726"/>
    <s v="Little Round Industries, LLC"/>
    <s v="FM00999"/>
    <d v="2018-06-22T00:00:00"/>
    <s v="A7547-75-A"/>
    <n v="3"/>
    <n v="0"/>
    <n v="0"/>
    <n v="0"/>
    <n v="0"/>
    <n v="295"/>
    <s v="I"/>
    <s v="NULL"/>
    <n v="0"/>
    <n v="0"/>
  </r>
  <r>
    <x v="2"/>
    <n v="0"/>
    <s v="A0"/>
    <x v="3"/>
    <s v="Bonnie"/>
    <s v=""/>
    <s v="O"/>
    <s v="O"/>
    <s v="R"/>
    <s v="A000098495"/>
    <n v="3"/>
    <s v="V002726"/>
    <s v="Little Round Industries, LLC"/>
    <s v="FM00999"/>
    <d v="2018-06-22T00:00:00"/>
    <s v="A7548-7330"/>
    <n v="3"/>
    <n v="0"/>
    <n v="0"/>
    <n v="0"/>
    <n v="0"/>
    <n v="89"/>
    <s v="I"/>
    <s v="NULL"/>
    <n v="0"/>
    <n v="0"/>
  </r>
  <r>
    <x v="2"/>
    <n v="0"/>
    <s v="A0"/>
    <x v="3"/>
    <s v="Bonnie"/>
    <s v=""/>
    <s v="O"/>
    <s v="O"/>
    <s v="R"/>
    <s v="A000098495"/>
    <n v="4"/>
    <s v="V002726"/>
    <s v="Little Round Industries, LLC"/>
    <s v="FM00999"/>
    <d v="2018-06-22T00:00:00"/>
    <s v="A7553-5056"/>
    <n v="22"/>
    <n v="0"/>
    <n v="0"/>
    <n v="0"/>
    <n v="0"/>
    <n v="33"/>
    <s v="I"/>
    <s v="NULL"/>
    <n v="0"/>
    <n v="0"/>
  </r>
  <r>
    <x v="2"/>
    <n v="0"/>
    <s v="A0"/>
    <x v="3"/>
    <s v="Bonnie"/>
    <s v=""/>
    <s v="O"/>
    <s v="O"/>
    <s v="R"/>
    <s v="A000098495"/>
    <n v="5"/>
    <s v="V002726"/>
    <s v="Little Round Industries, LLC"/>
    <s v="FM00999"/>
    <d v="2018-06-22T00:00:00"/>
    <s v="A7590-1020"/>
    <n v="18"/>
    <n v="0"/>
    <n v="0"/>
    <n v="0"/>
    <n v="0"/>
    <n v="48"/>
    <s v="I"/>
    <s v="NULL"/>
    <n v="0"/>
    <n v="0"/>
  </r>
  <r>
    <x v="2"/>
    <n v="0"/>
    <s v="A0"/>
    <x v="3"/>
    <s v="Bonnie"/>
    <s v=""/>
    <s v="O"/>
    <s v="O"/>
    <s v="R"/>
    <s v="A000098495"/>
    <n v="6"/>
    <s v="V002726"/>
    <s v="Little Round Industries, LLC"/>
    <s v="FM00999"/>
    <d v="2018-06-22T00:00:00"/>
    <s v="A7601-7037"/>
    <n v="2"/>
    <n v="0"/>
    <n v="0"/>
    <n v="0"/>
    <n v="0"/>
    <n v="24"/>
    <s v="I"/>
    <s v="NULL"/>
    <n v="0"/>
    <n v="0"/>
  </r>
  <r>
    <x v="2"/>
    <n v="0"/>
    <s v="A0"/>
    <x v="3"/>
    <s v="Bonnie"/>
    <s v=""/>
    <s v="O"/>
    <s v="O"/>
    <s v="R"/>
    <s v="A000098495"/>
    <n v="7"/>
    <s v="V002726"/>
    <s v="Little Round Industries, LLC"/>
    <s v="FM00999"/>
    <d v="2018-06-22T00:00:00"/>
    <s v="A7601-7038"/>
    <n v="15"/>
    <n v="0"/>
    <n v="0"/>
    <n v="0"/>
    <n v="0"/>
    <n v="7"/>
    <s v="I"/>
    <s v="NULL"/>
    <n v="0"/>
    <n v="0"/>
  </r>
  <r>
    <x v="2"/>
    <n v="0"/>
    <s v="A0"/>
    <x v="3"/>
    <s v="Bonnie"/>
    <s v=""/>
    <s v="O"/>
    <s v="O"/>
    <s v="R"/>
    <s v="A000098495"/>
    <n v="8"/>
    <s v="V002726"/>
    <s v="Little Round Industries, LLC"/>
    <s v="FM00999"/>
    <d v="2018-06-22T00:00:00"/>
    <s v="A7631-2515"/>
    <n v="8"/>
    <n v="0"/>
    <n v="0"/>
    <n v="0"/>
    <n v="0"/>
    <n v="152"/>
    <s v="I"/>
    <s v="NULL"/>
    <n v="0"/>
    <n v="0"/>
  </r>
  <r>
    <x v="2"/>
    <n v="0"/>
    <s v="A0"/>
    <x v="3"/>
    <s v="Bonnie"/>
    <s v=""/>
    <s v="O"/>
    <s v="O"/>
    <s v="R"/>
    <s v="A000098495"/>
    <n v="9"/>
    <s v="V002726"/>
    <s v="Little Round Industries, LLC"/>
    <s v="FM00999"/>
    <d v="2018-06-22T00:00:00"/>
    <s v="A7648-5013"/>
    <n v="26"/>
    <n v="0"/>
    <n v="0"/>
    <n v="0"/>
    <n v="0"/>
    <n v="160"/>
    <s v="I"/>
    <s v="NULL"/>
    <n v="0"/>
    <n v="0"/>
  </r>
  <r>
    <x v="2"/>
    <n v="1"/>
    <s v="A0"/>
    <x v="1"/>
    <s v="Linda"/>
    <s v=""/>
    <s v="O"/>
    <s v="O"/>
    <s v="R"/>
    <s v="A000098496"/>
    <n v="1"/>
    <s v="V008998"/>
    <s v="PRISM SYSTEMS, INC"/>
    <s v="NULL"/>
    <d v="2018-06-22T00:00:00"/>
    <s v="3321-005-530"/>
    <n v="15"/>
    <n v="0"/>
    <n v="0"/>
    <n v="0"/>
    <n v="0"/>
    <n v="365"/>
    <s v="I"/>
    <s v="NULL"/>
    <n v="0"/>
    <n v="0"/>
  </r>
  <r>
    <x v="2"/>
    <n v="1"/>
    <s v="A0"/>
    <x v="3"/>
    <s v="Bonnie"/>
    <s v=""/>
    <s v="O"/>
    <s v="O"/>
    <s v="R"/>
    <s v="A000098497"/>
    <n v="1"/>
    <s v="V002726"/>
    <s v="Little Round Industries, LLC"/>
    <s v="FM00999"/>
    <d v="2018-06-22T00:00:00"/>
    <s v="A7583-1525"/>
    <n v="25"/>
    <n v="0"/>
    <n v="0"/>
    <n v="0"/>
    <n v="0"/>
    <n v="146"/>
    <s v="I"/>
    <s v="NULL"/>
    <n v="0"/>
    <n v="0"/>
  </r>
  <r>
    <x v="2"/>
    <n v="0"/>
    <s v="A0"/>
    <x v="3"/>
    <s v="Bonnie"/>
    <s v=""/>
    <s v="O"/>
    <s v="O"/>
    <s v="R"/>
    <s v="A000098497"/>
    <n v="2"/>
    <s v="V002726"/>
    <s v="Little Round Industries, LLC"/>
    <s v="FM00999"/>
    <d v="2018-06-22T00:00:00"/>
    <s v="A7583-5017"/>
    <n v="25"/>
    <n v="0"/>
    <n v="0"/>
    <n v="0"/>
    <n v="0"/>
    <n v="70"/>
    <s v="I"/>
    <s v="NULL"/>
    <n v="0"/>
    <n v="0"/>
  </r>
  <r>
    <x v="2"/>
    <n v="0"/>
    <s v="A0"/>
    <x v="3"/>
    <s v="Bonnie"/>
    <s v=""/>
    <s v="O"/>
    <s v="O"/>
    <s v="R"/>
    <s v="A000098497"/>
    <n v="3"/>
    <s v="V002726"/>
    <s v="Little Round Industries, LLC"/>
    <s v="FM00999"/>
    <d v="2018-06-22T00:00:00"/>
    <s v="A7583-5018"/>
    <n v="25"/>
    <n v="0"/>
    <n v="0"/>
    <n v="0"/>
    <n v="0"/>
    <n v="70"/>
    <s v="I"/>
    <s v="NULL"/>
    <n v="0"/>
    <n v="0"/>
  </r>
  <r>
    <x v="2"/>
    <n v="0"/>
    <s v="A0"/>
    <x v="3"/>
    <s v="Bonnie"/>
    <s v=""/>
    <s v="O"/>
    <s v="O"/>
    <s v="R"/>
    <s v="A000098497"/>
    <n v="4"/>
    <s v="V002726"/>
    <s v="Little Round Industries, LLC"/>
    <s v="FM00999"/>
    <d v="2018-06-22T00:00:00"/>
    <s v="A7583-5023"/>
    <n v="25"/>
    <n v="0"/>
    <n v="0"/>
    <n v="0"/>
    <n v="0"/>
    <n v="110"/>
    <s v="I"/>
    <s v="NULL"/>
    <n v="0"/>
    <n v="0"/>
  </r>
  <r>
    <x v="2"/>
    <n v="0"/>
    <s v="A0"/>
    <x v="3"/>
    <s v="Bonnie"/>
    <s v=""/>
    <s v="O"/>
    <s v="O"/>
    <s v="R"/>
    <s v="A000098497"/>
    <n v="5"/>
    <s v="V002726"/>
    <s v="Little Round Industries, LLC"/>
    <s v="FM00999"/>
    <d v="2018-06-22T00:00:00"/>
    <s v="A7583-5025"/>
    <n v="25"/>
    <n v="0"/>
    <n v="0"/>
    <n v="0"/>
    <n v="0"/>
    <n v="110"/>
    <s v="I"/>
    <s v="NULL"/>
    <n v="0"/>
    <n v="0"/>
  </r>
  <r>
    <x v="2"/>
    <n v="1"/>
    <s v="A0"/>
    <x v="0"/>
    <s v="Ron"/>
    <s v=""/>
    <s v="O"/>
    <s v="O"/>
    <s v="R"/>
    <s v="A000098498"/>
    <n v="1"/>
    <s v="V007732"/>
    <s v="BWI Eagle"/>
    <s v="NULL"/>
    <d v="2018-06-22T00:00:00"/>
    <s v="3321-005-701"/>
    <n v="25"/>
    <n v="0"/>
    <n v="0"/>
    <n v="0"/>
    <n v="0"/>
    <n v="483.3"/>
    <s v="I"/>
    <s v="NULL"/>
    <n v="0"/>
    <n v="0"/>
  </r>
  <r>
    <x v="2"/>
    <n v="1"/>
    <s v="A0"/>
    <x v="0"/>
    <s v="Ron"/>
    <s v=""/>
    <s v="O"/>
    <s v="F"/>
    <s v="R"/>
    <s v="A000098499"/>
    <n v="1"/>
    <s v="V001569"/>
    <s v="Electro-Soft Inc"/>
    <s v="FM00999"/>
    <d v="2018-06-22T00:00:00"/>
    <s v="3122-082-ASSY"/>
    <n v="1"/>
    <n v="1"/>
    <n v="0"/>
    <n v="0"/>
    <n v="0"/>
    <n v="20.399999999999999"/>
    <s v="I"/>
    <s v="NULL"/>
    <n v="0"/>
    <n v="0"/>
  </r>
  <r>
    <x v="2"/>
    <n v="0"/>
    <s v="A0"/>
    <x v="0"/>
    <s v="Ron"/>
    <s v=""/>
    <s v="O"/>
    <s v="O"/>
    <s v="R"/>
    <s v="A000098499"/>
    <n v="2"/>
    <s v="V001569"/>
    <s v="Electro-Soft Inc"/>
    <s v="FM00999"/>
    <d v="2018-06-22T00:00:00"/>
    <s v="3142-1690-B-ASSY"/>
    <n v="11"/>
    <n v="0"/>
    <n v="0"/>
    <n v="0"/>
    <n v="0"/>
    <n v="105.4"/>
    <s v="I"/>
    <s v="NULL"/>
    <n v="0"/>
    <n v="0"/>
  </r>
  <r>
    <x v="2"/>
    <n v="1"/>
    <s v="A0"/>
    <x v="0"/>
    <s v="Ron"/>
    <s v=""/>
    <s v="O"/>
    <s v="F"/>
    <s v="R"/>
    <s v="A000098500"/>
    <n v="1"/>
    <s v="V004141"/>
    <s v="Sick, Inc."/>
    <s v="FM00999"/>
    <d v="2018-06-22T00:00:00"/>
    <s v="3116-200-377"/>
    <n v="1"/>
    <n v="1"/>
    <n v="0"/>
    <n v="0"/>
    <n v="0"/>
    <n v="117"/>
    <s v="K"/>
    <s v="A000007614"/>
    <n v="361"/>
    <n v="22"/>
  </r>
  <r>
    <x v="2"/>
    <n v="1"/>
    <s v="A0"/>
    <x v="1"/>
    <s v="Linda"/>
    <s v=""/>
    <s v="O"/>
    <s v="O"/>
    <s v="R"/>
    <s v="A000098503"/>
    <n v="1"/>
    <s v="V008414"/>
    <s v="Mouser Electronics Inc."/>
    <s v="NULL"/>
    <d v="2018-06-25T00:00:00"/>
    <s v="3110-003-201"/>
    <n v="30"/>
    <n v="0"/>
    <n v="0"/>
    <n v="0"/>
    <n v="0"/>
    <n v="0.71"/>
    <s v="I"/>
    <s v="NULL"/>
    <n v="0"/>
    <n v="0"/>
  </r>
  <r>
    <x v="2"/>
    <n v="1"/>
    <s v="A0"/>
    <x v="0"/>
    <s v="Ron"/>
    <s v=""/>
    <s v="O"/>
    <s v="O"/>
    <s v="R"/>
    <s v="A000098505"/>
    <n v="1"/>
    <s v="V004141"/>
    <s v="Sick, Inc."/>
    <s v="NULL"/>
    <d v="2018-06-26T00:00:00"/>
    <s v="2039248"/>
    <n v="4"/>
    <n v="0"/>
    <n v="0"/>
    <n v="0"/>
    <n v="0"/>
    <n v="92.49"/>
    <s v="I"/>
    <s v="NULL"/>
    <n v="0"/>
    <n v="0"/>
  </r>
  <r>
    <x v="2"/>
    <n v="0"/>
    <s v="A0"/>
    <x v="0"/>
    <s v="Ron"/>
    <s v=""/>
    <s v="O"/>
    <s v="O"/>
    <s v="R"/>
    <s v="A000098505"/>
    <n v="2"/>
    <s v="V004141"/>
    <s v="Sick, Inc."/>
    <s v="NULL"/>
    <d v="2018-06-26T00:00:00"/>
    <s v="3090-007-008"/>
    <n v="2"/>
    <n v="0"/>
    <n v="0"/>
    <n v="0"/>
    <n v="0"/>
    <n v="100.8"/>
    <s v="I"/>
    <s v="NULL"/>
    <n v="0"/>
    <n v="0"/>
  </r>
  <r>
    <x v="2"/>
    <n v="0"/>
    <s v="A0"/>
    <x v="0"/>
    <s v="Ron"/>
    <s v=""/>
    <s v="O"/>
    <s v="O"/>
    <s v="R"/>
    <s v="A000098505"/>
    <n v="3"/>
    <s v="V004141"/>
    <s v="Sick, Inc."/>
    <s v="NULL"/>
    <d v="2018-06-26T00:00:00"/>
    <s v="3112-301-076"/>
    <n v="1"/>
    <n v="0"/>
    <n v="0"/>
    <n v="0"/>
    <n v="0"/>
    <n v="392.61"/>
    <s v="I"/>
    <s v="NULL"/>
    <n v="0"/>
    <n v="0"/>
  </r>
  <r>
    <x v="2"/>
    <n v="0"/>
    <s v="A0"/>
    <x v="0"/>
    <s v="Ron"/>
    <s v=""/>
    <s v="O"/>
    <s v="O"/>
    <s v="R"/>
    <s v="A000098505"/>
    <n v="4"/>
    <s v="V004141"/>
    <s v="Sick, Inc."/>
    <s v="NULL"/>
    <d v="2018-06-26T00:00:00"/>
    <s v="3116-200-271"/>
    <n v="6"/>
    <n v="0"/>
    <n v="0"/>
    <n v="0"/>
    <n v="0"/>
    <n v="2118"/>
    <s v="I"/>
    <s v="NULL"/>
    <n v="0"/>
    <n v="0"/>
  </r>
  <r>
    <x v="2"/>
    <n v="0"/>
    <s v="A0"/>
    <x v="0"/>
    <s v="Ron"/>
    <s v=""/>
    <s v="O"/>
    <s v="O"/>
    <s v="R"/>
    <s v="A000098505"/>
    <n v="5"/>
    <s v="V004141"/>
    <s v="Sick, Inc."/>
    <s v="NULL"/>
    <d v="2018-06-26T00:00:00"/>
    <s v="3116-200-272"/>
    <n v="2"/>
    <n v="0"/>
    <n v="0"/>
    <n v="0"/>
    <n v="0"/>
    <n v="99.97"/>
    <s v="I"/>
    <s v="NULL"/>
    <n v="0"/>
    <n v="0"/>
  </r>
  <r>
    <x v="2"/>
    <n v="0"/>
    <s v="A0"/>
    <x v="0"/>
    <s v="Ron"/>
    <s v=""/>
    <s v="O"/>
    <s v="O"/>
    <s v="R"/>
    <s v="A000098505"/>
    <n v="6"/>
    <s v="V004141"/>
    <s v="Sick, Inc."/>
    <s v="NULL"/>
    <d v="2018-06-26T00:00:00"/>
    <s v="3116-200-284"/>
    <n v="2"/>
    <n v="0"/>
    <n v="0"/>
    <n v="0"/>
    <n v="0"/>
    <n v="42"/>
    <s v="I"/>
    <s v="NULL"/>
    <n v="0"/>
    <n v="0"/>
  </r>
  <r>
    <x v="2"/>
    <n v="1"/>
    <s v="A0"/>
    <x v="1"/>
    <s v="Linda"/>
    <s v=""/>
    <s v="O"/>
    <s v="O"/>
    <s v="R"/>
    <s v="A000098506"/>
    <n v="1"/>
    <s v="V007908"/>
    <s v="John Bean Technologies Ltd. (UK)"/>
    <s v="NULL"/>
    <d v="2018-06-26T00:00:00"/>
    <s v="3110-206-005-KIT"/>
    <n v="5"/>
    <n v="0"/>
    <n v="0"/>
    <n v="0"/>
    <n v="0"/>
    <n v="22.954740000000001"/>
    <s v="I"/>
    <s v="NULL"/>
    <n v="0"/>
    <n v="0"/>
  </r>
  <r>
    <x v="2"/>
    <n v="1"/>
    <s v="A0"/>
    <x v="0"/>
    <s v="Ron"/>
    <s v=""/>
    <s v="O"/>
    <s v="O"/>
    <s v="R"/>
    <s v="A000098508"/>
    <n v="1"/>
    <s v="V007850"/>
    <s v="Schabmuller"/>
    <s v="NULL"/>
    <d v="2018-06-26T00:00:00"/>
    <s v="50028488"/>
    <n v="5"/>
    <n v="0"/>
    <n v="0"/>
    <n v="0"/>
    <n v="0"/>
    <n v="326.75"/>
    <s v="I"/>
    <s v="NULL"/>
    <n v="0"/>
    <n v="0"/>
  </r>
  <r>
    <x v="2"/>
    <n v="0"/>
    <s v="A0"/>
    <x v="0"/>
    <s v="Ron"/>
    <s v=""/>
    <s v="O"/>
    <s v="O"/>
    <s v="R"/>
    <s v="A000098508"/>
    <n v="2"/>
    <s v="V007850"/>
    <s v="Schabmuller"/>
    <s v="NULL"/>
    <d v="2018-06-26T00:00:00"/>
    <s v="50031847"/>
    <n v="2"/>
    <n v="0"/>
    <n v="0"/>
    <n v="0"/>
    <n v="0"/>
    <n v="250.04"/>
    <s v="I"/>
    <s v="NULL"/>
    <n v="0"/>
    <n v="0"/>
  </r>
  <r>
    <x v="2"/>
    <n v="0"/>
    <s v="A0"/>
    <x v="0"/>
    <s v="Ron"/>
    <s v=""/>
    <s v="O"/>
    <s v="O"/>
    <s v="R"/>
    <s v="A000098508"/>
    <n v="3"/>
    <s v="V007850"/>
    <s v="Schabmuller"/>
    <s v="NULL"/>
    <d v="2018-06-26T00:00:00"/>
    <s v="50043776"/>
    <n v="1"/>
    <n v="0"/>
    <n v="0"/>
    <n v="0"/>
    <n v="0"/>
    <n v="1386.58"/>
    <s v="I"/>
    <s v="NULL"/>
    <n v="0"/>
    <n v="0"/>
  </r>
  <r>
    <x v="2"/>
    <n v="0"/>
    <s v="A0"/>
    <x v="0"/>
    <s v="Ron"/>
    <s v=""/>
    <s v="O"/>
    <s v="O"/>
    <s v="R"/>
    <s v="A000098508"/>
    <n v="4"/>
    <s v="V007850"/>
    <s v="Schabmuller"/>
    <s v="NULL"/>
    <d v="2018-06-26T00:00:00"/>
    <s v="50044043"/>
    <n v="3"/>
    <n v="0"/>
    <n v="0"/>
    <n v="0"/>
    <n v="0"/>
    <n v="42.26"/>
    <s v="I"/>
    <s v="NULL"/>
    <n v="0"/>
    <n v="0"/>
  </r>
  <r>
    <x v="2"/>
    <n v="0"/>
    <s v="A0"/>
    <x v="0"/>
    <s v="Ron"/>
    <s v=""/>
    <s v="O"/>
    <s v="O"/>
    <s v="R"/>
    <s v="A000098508"/>
    <n v="5"/>
    <s v="V007850"/>
    <s v="Schabmuller"/>
    <s v="NULL"/>
    <d v="2018-06-26T00:00:00"/>
    <s v="50044048"/>
    <n v="3"/>
    <n v="0"/>
    <n v="0"/>
    <n v="0"/>
    <n v="0"/>
    <n v="61.51"/>
    <s v="I"/>
    <s v="NULL"/>
    <n v="0"/>
    <n v="0"/>
  </r>
  <r>
    <x v="2"/>
    <n v="0"/>
    <s v="A0"/>
    <x v="0"/>
    <s v="Ron"/>
    <s v=""/>
    <s v="O"/>
    <s v="O"/>
    <s v="R"/>
    <s v="A000098508"/>
    <n v="6"/>
    <s v="V007850"/>
    <s v="Schabmuller"/>
    <s v="NULL"/>
    <d v="2018-06-26T00:00:00"/>
    <s v="50055234"/>
    <n v="1"/>
    <n v="0"/>
    <n v="0"/>
    <n v="0"/>
    <n v="0"/>
    <n v="878.85"/>
    <s v="I"/>
    <s v="NULL"/>
    <n v="0"/>
    <n v="0"/>
  </r>
  <r>
    <x v="2"/>
    <n v="1"/>
    <s v="A0"/>
    <x v="1"/>
    <s v="Linda"/>
    <s v=""/>
    <s v="O"/>
    <s v="O"/>
    <s v="R"/>
    <s v="A000098510"/>
    <n v="1"/>
    <s v="V008707"/>
    <s v="STS Operating Inc"/>
    <s v="NULL"/>
    <d v="2018-06-26T00:00:00"/>
    <s v="3032-095"/>
    <n v="25"/>
    <n v="0"/>
    <n v="0"/>
    <n v="0"/>
    <n v="0"/>
    <n v="703.56"/>
    <s v="I"/>
    <s v="NULL"/>
    <n v="0"/>
    <n v="0"/>
  </r>
  <r>
    <x v="2"/>
    <n v="1"/>
    <s v="A0"/>
    <x v="1"/>
    <s v="Linda"/>
    <s v=""/>
    <s v="O"/>
    <s v="O"/>
    <s v="R"/>
    <s v="A000098511"/>
    <n v="1"/>
    <s v="V009037"/>
    <s v="J &amp; J ELECTRIC OF INDIANA INC"/>
    <s v="Jobsite"/>
    <d v="2018-06-27T00:00:00"/>
    <s v="Take down, clean, prep &amp;"/>
    <n v="7800"/>
    <n v="0"/>
    <n v="0"/>
    <n v="0"/>
    <n v="0"/>
    <n v="1"/>
    <s v="K"/>
    <s v="a000007607"/>
    <n v="110"/>
    <n v="2"/>
  </r>
  <r>
    <x v="2"/>
    <n v="1"/>
    <s v="A0"/>
    <x v="0"/>
    <s v="Ron"/>
    <s v=""/>
    <s v="O"/>
    <s v="F"/>
    <s v="R"/>
    <s v="A000098512"/>
    <n v="1"/>
    <s v="V001569"/>
    <s v="Electro-Soft Inc"/>
    <s v="FM00999"/>
    <d v="2018-06-27T00:00:00"/>
    <s v="4000-2514-ASSY"/>
    <n v="2"/>
    <n v="2"/>
    <n v="0"/>
    <n v="0"/>
    <n v="0"/>
    <n v="39.6"/>
    <s v="I"/>
    <s v="NULL"/>
    <n v="0"/>
    <n v="0"/>
  </r>
  <r>
    <x v="2"/>
    <n v="0"/>
    <s v="A0"/>
    <x v="0"/>
    <s v="Ron"/>
    <s v=""/>
    <s v="O"/>
    <s v="F"/>
    <s v="R"/>
    <s v="A000098512"/>
    <n v="2"/>
    <s v="V001569"/>
    <s v="Electro-Soft Inc"/>
    <s v="FM00999"/>
    <d v="2018-06-27T00:00:00"/>
    <s v="4000-2514-ASSY"/>
    <n v="2"/>
    <n v="2"/>
    <n v="0"/>
    <n v="0"/>
    <n v="0"/>
    <n v="39.6"/>
    <s v="I"/>
    <s v="NULL"/>
    <n v="0"/>
    <n v="0"/>
  </r>
  <r>
    <x v="2"/>
    <n v="0"/>
    <s v="A0"/>
    <x v="0"/>
    <s v="Ron"/>
    <s v=""/>
    <s v="O"/>
    <s v="F"/>
    <s v="R"/>
    <s v="A000098512"/>
    <n v="3"/>
    <s v="V001569"/>
    <s v="Electro-Soft Inc"/>
    <s v="FM00999"/>
    <d v="2018-06-27T00:00:00"/>
    <s v="AS2878-1201-ASSY"/>
    <n v="2"/>
    <n v="2"/>
    <n v="0"/>
    <n v="0"/>
    <n v="0"/>
    <n v="124.2"/>
    <s v="I"/>
    <s v="NULL"/>
    <n v="0"/>
    <n v="0"/>
  </r>
  <r>
    <x v="2"/>
    <n v="0"/>
    <s v="A0"/>
    <x v="0"/>
    <s v="Ron"/>
    <s v=""/>
    <s v="O"/>
    <s v="F"/>
    <s v="R"/>
    <s v="A000098512"/>
    <n v="4"/>
    <s v="V001569"/>
    <s v="Electro-Soft Inc"/>
    <s v="FM00999"/>
    <d v="2018-06-27T00:00:00"/>
    <s v="AS2878-1201-ASSY"/>
    <n v="2"/>
    <n v="2"/>
    <n v="0"/>
    <n v="0"/>
    <n v="0"/>
    <n v="124.2"/>
    <s v="I"/>
    <s v="NULL"/>
    <n v="0"/>
    <n v="0"/>
  </r>
  <r>
    <x v="2"/>
    <n v="0"/>
    <s v="A0"/>
    <x v="0"/>
    <s v="Ron"/>
    <s v=""/>
    <s v="O"/>
    <s v="F"/>
    <s v="R"/>
    <s v="A000098512"/>
    <n v="5"/>
    <s v="V001569"/>
    <s v="Electro-Soft Inc"/>
    <s v="FM00999"/>
    <d v="2018-06-27T00:00:00"/>
    <s v="AS2878-1202-ASSY"/>
    <n v="2"/>
    <n v="2"/>
    <n v="0"/>
    <n v="0"/>
    <n v="0"/>
    <n v="6.5"/>
    <s v="I"/>
    <s v="NULL"/>
    <n v="0"/>
    <n v="0"/>
  </r>
  <r>
    <x v="2"/>
    <n v="0"/>
    <s v="A0"/>
    <x v="0"/>
    <s v="Ron"/>
    <s v=""/>
    <s v="O"/>
    <s v="F"/>
    <s v="R"/>
    <s v="A000098512"/>
    <n v="6"/>
    <s v="V001569"/>
    <s v="Electro-Soft Inc"/>
    <s v="FM00999"/>
    <d v="2018-06-27T00:00:00"/>
    <s v="AS2878-1202-ASSY"/>
    <n v="2"/>
    <n v="2"/>
    <n v="0"/>
    <n v="0"/>
    <n v="0"/>
    <n v="6.5"/>
    <s v="I"/>
    <s v="NULL"/>
    <n v="0"/>
    <n v="0"/>
  </r>
  <r>
    <x v="2"/>
    <n v="0"/>
    <s v="A0"/>
    <x v="0"/>
    <s v="Ron"/>
    <s v=""/>
    <s v="O"/>
    <s v="F"/>
    <s v="R"/>
    <s v="A000098512"/>
    <n v="7"/>
    <s v="V001569"/>
    <s v="Electro-Soft Inc"/>
    <s v="FM00999"/>
    <d v="2018-06-27T00:00:00"/>
    <s v="4003-1202-ASSY"/>
    <n v="2"/>
    <n v="2"/>
    <n v="0"/>
    <n v="0"/>
    <n v="0"/>
    <n v="450.65"/>
    <s v="I"/>
    <s v="NULL"/>
    <n v="0"/>
    <n v="0"/>
  </r>
  <r>
    <x v="2"/>
    <n v="0"/>
    <s v="A0"/>
    <x v="0"/>
    <s v="Ron"/>
    <s v=""/>
    <s v="O"/>
    <s v="F"/>
    <s v="R"/>
    <s v="A000098512"/>
    <n v="8"/>
    <s v="V001569"/>
    <s v="Electro-Soft Inc"/>
    <s v="FM00999"/>
    <d v="2018-06-27T00:00:00"/>
    <s v="4003-1202-ASSY"/>
    <n v="2"/>
    <n v="2"/>
    <n v="0"/>
    <n v="0"/>
    <n v="0"/>
    <n v="450.65"/>
    <s v="I"/>
    <s v="NULL"/>
    <n v="0"/>
    <n v="0"/>
  </r>
  <r>
    <x v="2"/>
    <n v="0"/>
    <s v="A0"/>
    <x v="0"/>
    <s v="Ron"/>
    <s v=""/>
    <s v="O"/>
    <s v="F"/>
    <s v="R"/>
    <s v="A000098512"/>
    <n v="9"/>
    <s v="V001569"/>
    <s v="Electro-Soft Inc"/>
    <s v="FM00999"/>
    <d v="2018-06-27T00:00:00"/>
    <s v="4000-1201-ASSY"/>
    <n v="2"/>
    <n v="2"/>
    <n v="0"/>
    <n v="0"/>
    <n v="0"/>
    <n v="124.2"/>
    <s v="I"/>
    <s v="NULL"/>
    <n v="0"/>
    <n v="0"/>
  </r>
  <r>
    <x v="2"/>
    <n v="0"/>
    <s v="A0"/>
    <x v="0"/>
    <s v="Ron"/>
    <s v=""/>
    <s v="O"/>
    <s v="F"/>
    <s v="R"/>
    <s v="A000098512"/>
    <n v="10"/>
    <s v="V001569"/>
    <s v="Electro-Soft Inc"/>
    <s v="FM00999"/>
    <d v="2018-06-27T00:00:00"/>
    <s v="4000-1201-ASSY"/>
    <n v="2"/>
    <n v="2"/>
    <n v="0"/>
    <n v="0"/>
    <n v="0"/>
    <n v="124.2"/>
    <s v="I"/>
    <s v="NULL"/>
    <n v="0"/>
    <n v="0"/>
  </r>
  <r>
    <x v="2"/>
    <n v="0"/>
    <s v="A0"/>
    <x v="0"/>
    <s v="Ron"/>
    <s v=""/>
    <s v="O"/>
    <s v="F"/>
    <s v="R"/>
    <s v="A000098512"/>
    <n v="11"/>
    <s v="V001569"/>
    <s v="Electro-Soft Inc"/>
    <s v="FM00999"/>
    <d v="2018-06-27T00:00:00"/>
    <s v="4000-1201-003"/>
    <n v="4"/>
    <n v="4"/>
    <n v="0"/>
    <n v="0"/>
    <n v="0"/>
    <n v="8.9499999999999993"/>
    <s v="I"/>
    <s v="NULL"/>
    <n v="0"/>
    <n v="0"/>
  </r>
  <r>
    <x v="2"/>
    <n v="0"/>
    <s v="A0"/>
    <x v="0"/>
    <s v="Ron"/>
    <s v=""/>
    <s v="O"/>
    <s v="F"/>
    <s v="R"/>
    <s v="A000098512"/>
    <n v="12"/>
    <s v="V001569"/>
    <s v="Electro-Soft Inc"/>
    <s v="FM00999"/>
    <d v="2018-06-27T00:00:00"/>
    <s v="4010-0002"/>
    <n v="4"/>
    <n v="4"/>
    <n v="0"/>
    <n v="0"/>
    <n v="0"/>
    <n v="10.75"/>
    <s v="I"/>
    <s v="NULL"/>
    <n v="0"/>
    <n v="0"/>
  </r>
  <r>
    <x v="2"/>
    <n v="0"/>
    <s v="A0"/>
    <x v="0"/>
    <s v="Ron"/>
    <s v=""/>
    <s v="O"/>
    <s v="F"/>
    <s v="R"/>
    <s v="A000098512"/>
    <n v="13"/>
    <s v="V001569"/>
    <s v="Electro-Soft Inc"/>
    <s v="FM00999"/>
    <d v="2018-06-27T00:00:00"/>
    <s v="4010-0031"/>
    <n v="4"/>
    <n v="4"/>
    <n v="0"/>
    <n v="0"/>
    <n v="0"/>
    <n v="4.5"/>
    <s v="I"/>
    <s v="NULL"/>
    <n v="0"/>
    <n v="0"/>
  </r>
  <r>
    <x v="2"/>
    <n v="0"/>
    <s v="A0"/>
    <x v="0"/>
    <s v="Ron"/>
    <s v=""/>
    <s v="O"/>
    <s v="F"/>
    <s v="R"/>
    <s v="A000098512"/>
    <n v="14"/>
    <s v="V001569"/>
    <s v="Electro-Soft Inc"/>
    <s v="FM00999"/>
    <d v="2018-06-27T00:00:00"/>
    <s v="4010-0033"/>
    <n v="4"/>
    <n v="4"/>
    <n v="0"/>
    <n v="0"/>
    <n v="0"/>
    <n v="10.75"/>
    <s v="I"/>
    <s v="NULL"/>
    <n v="0"/>
    <n v="0"/>
  </r>
  <r>
    <x v="2"/>
    <n v="1"/>
    <s v="A0"/>
    <x v="1"/>
    <s v="Linda"/>
    <s v=""/>
    <s v="O"/>
    <s v="F"/>
    <s v="R"/>
    <s v="A000098514"/>
    <n v="1"/>
    <s v="V007887"/>
    <s v="Aim Electronics Distributors Inc"/>
    <s v="NULL"/>
    <d v="2018-06-27T00:00:00"/>
    <s v="3110-060-045"/>
    <n v="6"/>
    <n v="6"/>
    <n v="0"/>
    <n v="0"/>
    <n v="0"/>
    <n v="15.96"/>
    <s v="I"/>
    <s v="NULL"/>
    <n v="0"/>
    <n v="0"/>
  </r>
  <r>
    <x v="2"/>
    <n v="1"/>
    <s v="A0"/>
    <x v="1"/>
    <s v="Linda"/>
    <s v=""/>
    <s v="O"/>
    <s v="F"/>
    <s v="R"/>
    <s v="A000098515"/>
    <n v="1"/>
    <s v="V008757"/>
    <s v="Siko Products, Inc."/>
    <s v="NULL"/>
    <d v="2018-06-27T00:00:00"/>
    <s v="3112-302-059"/>
    <n v="5"/>
    <n v="5"/>
    <n v="0"/>
    <n v="0"/>
    <n v="0"/>
    <n v="234.72"/>
    <s v="I"/>
    <s v="NULL"/>
    <n v="0"/>
    <n v="0"/>
  </r>
  <r>
    <x v="2"/>
    <n v="1"/>
    <s v="A0"/>
    <x v="0"/>
    <s v="Ron"/>
    <s v=""/>
    <s v="O"/>
    <s v="O"/>
    <s v="R"/>
    <s v="A000098516"/>
    <n v="1"/>
    <s v="V008893"/>
    <s v="Guidance Automation Ltd."/>
    <s v="FM00999"/>
    <d v="2018-06-27T00:00:00"/>
    <s v="3155-020-010"/>
    <n v="3"/>
    <n v="0"/>
    <n v="0"/>
    <n v="0"/>
    <n v="0"/>
    <n v="2664"/>
    <s v="I"/>
    <s v="NULL"/>
    <n v="0"/>
    <n v="0"/>
  </r>
  <r>
    <x v="2"/>
    <n v="0"/>
    <s v="A0"/>
    <x v="0"/>
    <s v="Ron"/>
    <s v=""/>
    <s v="O"/>
    <s v="O"/>
    <s v="R"/>
    <s v="A000098516"/>
    <n v="2"/>
    <s v="V008893"/>
    <s v="Guidance Automation Ltd."/>
    <s v="FM00999"/>
    <d v="2018-06-27T00:00:00"/>
    <s v="UK0483-4040"/>
    <n v="5"/>
    <n v="0"/>
    <n v="0"/>
    <n v="0"/>
    <n v="0"/>
    <n v="3296"/>
    <s v="I"/>
    <s v="NULL"/>
    <n v="0"/>
    <n v="0"/>
  </r>
  <r>
    <x v="2"/>
    <n v="1"/>
    <s v="A0"/>
    <x v="1"/>
    <s v="Linda"/>
    <s v=""/>
    <s v="O"/>
    <s v="O"/>
    <s v="R"/>
    <s v="A000098517"/>
    <n v="1"/>
    <s v="V008707"/>
    <s v="STS Operating Inc"/>
    <s v="NULL"/>
    <d v="2018-06-27T00:00:00"/>
    <s v="A7531-5710"/>
    <n v="10"/>
    <n v="0"/>
    <n v="0"/>
    <n v="0"/>
    <n v="0"/>
    <n v="566.5"/>
    <s v="I"/>
    <s v="NULL"/>
    <n v="0"/>
    <n v="0"/>
  </r>
  <r>
    <x v="2"/>
    <n v="1"/>
    <s v="A0"/>
    <x v="1"/>
    <s v="Linda"/>
    <s v=""/>
    <s v="O"/>
    <s v="O"/>
    <s v="R"/>
    <s v="A000098518"/>
    <n v="1"/>
    <s v="V002201"/>
    <s v="APPLIED U.S.LP"/>
    <s v="NULL"/>
    <d v="2018-06-27T00:00:00"/>
    <s v="3032-071-005"/>
    <n v="2"/>
    <n v="0"/>
    <n v="0"/>
    <n v="0"/>
    <n v="0"/>
    <n v="89.21"/>
    <s v="I"/>
    <s v="NULL"/>
    <n v="0"/>
    <n v="0"/>
  </r>
  <r>
    <x v="2"/>
    <n v="1"/>
    <s v="A0"/>
    <x v="1"/>
    <s v="Linda"/>
    <s v=""/>
    <s v="O"/>
    <s v="O"/>
    <s v="R"/>
    <s v="A000098520"/>
    <n v="1"/>
    <s v="V008541"/>
    <s v="Beckhoff Automation LLC"/>
    <s v="NULL"/>
    <d v="2018-06-27T00:00:00"/>
    <s v="3336-004-4001"/>
    <n v="5"/>
    <n v="0"/>
    <n v="0"/>
    <n v="0"/>
    <n v="0"/>
    <n v="1420.5"/>
    <s v="I"/>
    <s v="NULL"/>
    <n v="0"/>
    <n v="0"/>
  </r>
  <r>
    <x v="2"/>
    <n v="0"/>
    <s v="A0"/>
    <x v="1"/>
    <s v="Linda"/>
    <s v=""/>
    <s v="O"/>
    <s v="O"/>
    <s v="R"/>
    <s v="A000098520"/>
    <n v="2"/>
    <s v="V008541"/>
    <s v="Beckhoff Automation LLC"/>
    <s v="NULL"/>
    <d v="2018-06-27T00:00:00"/>
    <s v="3336-004-EL2535-0002"/>
    <n v="5"/>
    <n v="0"/>
    <n v="0"/>
    <n v="0"/>
    <n v="0"/>
    <n v="151.19999999999999"/>
    <s v="I"/>
    <s v="NULL"/>
    <n v="0"/>
    <n v="0"/>
  </r>
  <r>
    <x v="2"/>
    <n v="0"/>
    <s v="A0"/>
    <x v="1"/>
    <s v="Linda"/>
    <s v=""/>
    <s v="O"/>
    <s v="O"/>
    <s v="R"/>
    <s v="A000098520"/>
    <n v="3"/>
    <s v="V008541"/>
    <s v="Beckhoff Automation LLC"/>
    <s v="NULL"/>
    <d v="2018-06-27T00:00:00"/>
    <s v="3336-004-EL3052"/>
    <n v="5"/>
    <n v="0"/>
    <n v="0"/>
    <n v="0"/>
    <n v="0"/>
    <n v="106.4"/>
    <s v="I"/>
    <s v="NULL"/>
    <n v="0"/>
    <n v="0"/>
  </r>
  <r>
    <x v="2"/>
    <n v="0"/>
    <s v="A0"/>
    <x v="1"/>
    <s v="Linda"/>
    <s v=""/>
    <s v="O"/>
    <s v="O"/>
    <s v="R"/>
    <s v="A000098520"/>
    <n v="4"/>
    <s v="V008541"/>
    <s v="Beckhoff Automation LLC"/>
    <s v="NULL"/>
    <d v="2018-06-27T00:00:00"/>
    <s v="3336-004-EL6001"/>
    <n v="5"/>
    <n v="0"/>
    <n v="0"/>
    <n v="0"/>
    <n v="0"/>
    <n v="177.8"/>
    <s v="I"/>
    <s v="NULL"/>
    <n v="0"/>
    <n v="0"/>
  </r>
  <r>
    <x v="2"/>
    <n v="1"/>
    <s v="A0"/>
    <x v="0"/>
    <s v="Ron"/>
    <s v=""/>
    <s v="O"/>
    <s v="O"/>
    <s v="R"/>
    <s v="A000098522"/>
    <n v="1"/>
    <s v="V007850"/>
    <s v="Schabmuller"/>
    <s v="NULL"/>
    <d v="2018-06-27T00:00:00"/>
    <s v="3022-006-006"/>
    <n v="27"/>
    <n v="0"/>
    <n v="0"/>
    <n v="0"/>
    <n v="0"/>
    <n v="592.37"/>
    <s v="I"/>
    <s v="NULL"/>
    <n v="0"/>
    <n v="0"/>
  </r>
  <r>
    <x v="2"/>
    <n v="0"/>
    <s v="A0"/>
    <x v="0"/>
    <s v="Ron"/>
    <s v=""/>
    <s v="O"/>
    <s v="O"/>
    <s v="R"/>
    <s v="A000098522"/>
    <n v="2"/>
    <s v="V007850"/>
    <s v="Schabmuller"/>
    <s v="NULL"/>
    <d v="2018-06-27T00:00:00"/>
    <s v="3022-006-116"/>
    <n v="1"/>
    <n v="0"/>
    <n v="0"/>
    <n v="0"/>
    <n v="0"/>
    <n v="8247.93"/>
    <s v="I"/>
    <s v="NULL"/>
    <n v="0"/>
    <n v="0"/>
  </r>
  <r>
    <x v="2"/>
    <n v="0"/>
    <s v="A0"/>
    <x v="0"/>
    <s v="Ron"/>
    <s v=""/>
    <s v="O"/>
    <s v="O"/>
    <s v="R"/>
    <s v="A000098522"/>
    <n v="3"/>
    <s v="V007850"/>
    <s v="Schabmuller"/>
    <s v="NULL"/>
    <d v="2018-06-27T00:00:00"/>
    <s v="3022-007-010"/>
    <n v="2"/>
    <n v="0"/>
    <n v="0"/>
    <n v="0"/>
    <n v="0"/>
    <n v="486.67"/>
    <s v="I"/>
    <s v="NULL"/>
    <n v="0"/>
    <n v="0"/>
  </r>
  <r>
    <x v="2"/>
    <n v="0"/>
    <s v="A0"/>
    <x v="0"/>
    <s v="Ron"/>
    <s v=""/>
    <s v="O"/>
    <s v="O"/>
    <s v="R"/>
    <s v="A000098522"/>
    <n v="4"/>
    <s v="V007850"/>
    <s v="Schabmuller"/>
    <s v="NULL"/>
    <d v="2018-06-27T00:00:00"/>
    <s v="50013231"/>
    <n v="5"/>
    <n v="0"/>
    <n v="0"/>
    <n v="0"/>
    <n v="0"/>
    <n v="700.57"/>
    <s v="I"/>
    <s v="NULL"/>
    <n v="0"/>
    <n v="0"/>
  </r>
  <r>
    <x v="2"/>
    <n v="0"/>
    <s v="A0"/>
    <x v="0"/>
    <s v="Ron"/>
    <s v=""/>
    <s v="O"/>
    <s v="O"/>
    <s v="R"/>
    <s v="A000098522"/>
    <n v="5"/>
    <s v="V007850"/>
    <s v="Schabmuller"/>
    <s v="NULL"/>
    <d v="2018-06-27T00:00:00"/>
    <s v="50068677"/>
    <n v="1"/>
    <n v="0"/>
    <n v="0"/>
    <n v="0"/>
    <n v="0"/>
    <n v="1827.34"/>
    <s v="I"/>
    <s v="NULL"/>
    <n v="0"/>
    <n v="0"/>
  </r>
  <r>
    <x v="2"/>
    <n v="0"/>
    <s v="A0"/>
    <x v="0"/>
    <s v="Ron"/>
    <s v=""/>
    <s v="O"/>
    <s v="O"/>
    <s v="R"/>
    <s v="A000098522"/>
    <n v="6"/>
    <s v="V007850"/>
    <s v="Schabmuller"/>
    <s v="NULL"/>
    <d v="2018-06-27T00:00:00"/>
    <s v="50079374"/>
    <n v="1"/>
    <n v="0"/>
    <n v="0"/>
    <n v="0"/>
    <n v="0"/>
    <n v="912.66"/>
    <s v="I"/>
    <s v="NULL"/>
    <n v="0"/>
    <n v="0"/>
  </r>
  <r>
    <x v="2"/>
    <n v="0"/>
    <s v="A0"/>
    <x v="0"/>
    <s v="Ron"/>
    <s v=""/>
    <s v="O"/>
    <s v="O"/>
    <s v="R"/>
    <s v="A000098522"/>
    <n v="7"/>
    <s v="V007850"/>
    <s v="Schabmuller"/>
    <s v="NULL"/>
    <d v="2018-06-27T00:00:00"/>
    <s v="50086213"/>
    <n v="1"/>
    <n v="0"/>
    <n v="0"/>
    <n v="0"/>
    <n v="0"/>
    <n v="810.78"/>
    <s v="I"/>
    <s v="NULL"/>
    <n v="0"/>
    <n v="0"/>
  </r>
  <r>
    <x v="2"/>
    <n v="1"/>
    <s v="A0"/>
    <x v="0"/>
    <s v="Ron"/>
    <s v=""/>
    <s v="O"/>
    <s v="O"/>
    <s v="R"/>
    <s v="A000098524"/>
    <n v="1"/>
    <s v="V004286"/>
    <s v="Staneco Corporation"/>
    <s v="FM00999"/>
    <d v="2018-06-28T00:00:00"/>
    <s v="A7607-7021"/>
    <n v="15"/>
    <n v="0"/>
    <n v="0"/>
    <n v="0"/>
    <n v="0"/>
    <n v="19.5"/>
    <s v="I"/>
    <s v="NULL"/>
    <n v="0"/>
    <n v="0"/>
  </r>
  <r>
    <x v="2"/>
    <n v="0"/>
    <s v="A0"/>
    <x v="0"/>
    <s v="Ron"/>
    <s v=""/>
    <s v="O"/>
    <s v="O"/>
    <s v="R"/>
    <s v="A000098524"/>
    <n v="2"/>
    <s v="V004286"/>
    <s v="Staneco Corporation"/>
    <s v="FM00999"/>
    <d v="2018-06-28T00:00:00"/>
    <s v="A7607-7022"/>
    <n v="15"/>
    <n v="0"/>
    <n v="0"/>
    <n v="0"/>
    <n v="0"/>
    <n v="135"/>
    <s v="I"/>
    <s v="NULL"/>
    <n v="0"/>
    <n v="0"/>
  </r>
  <r>
    <x v="2"/>
    <n v="1"/>
    <s v="A0"/>
    <x v="1"/>
    <s v="Linda"/>
    <s v=""/>
    <s v="O"/>
    <s v="O"/>
    <s v="R"/>
    <s v="A000098526"/>
    <n v="1"/>
    <s v="V008998"/>
    <s v="PRISM SYSTEMS, INC"/>
    <s v="Jobsite"/>
    <d v="2018-06-28T00:00:00"/>
    <s v="WLAN Audit"/>
    <n v="2340"/>
    <n v="0"/>
    <n v="0"/>
    <n v="0"/>
    <n v="0"/>
    <n v="1"/>
    <s v="K"/>
    <s v="A000007655"/>
    <n v="110"/>
    <n v="1"/>
  </r>
  <r>
    <x v="2"/>
    <n v="0"/>
    <s v="A0"/>
    <x v="1"/>
    <s v="Linda"/>
    <s v=""/>
    <s v="O"/>
    <s v="O"/>
    <s v="R"/>
    <s v="A000098526"/>
    <n v="2"/>
    <s v="V008998"/>
    <s v="PRISM SYSTEMS, INC"/>
    <s v="Jobsite"/>
    <d v="2018-06-28T00:00:00"/>
    <s v="WLAN"/>
    <n v="2020"/>
    <n v="0"/>
    <n v="0"/>
    <n v="0"/>
    <n v="0"/>
    <n v="1"/>
    <s v="K"/>
    <s v="A000007655"/>
    <n v="110"/>
    <n v="2"/>
  </r>
  <r>
    <x v="2"/>
    <n v="1"/>
    <s v="A0"/>
    <x v="2"/>
    <s v="Greg"/>
    <s v=""/>
    <s v="O"/>
    <s v="O"/>
    <s v="R"/>
    <s v="A000098527"/>
    <n v="1"/>
    <s v="V000907"/>
    <s v="Cascade Corporation"/>
    <s v="FM00999"/>
    <d v="2018-06-28T00:00:00"/>
    <s v="** Non-Stock ** Custom Forks"/>
    <n v="2"/>
    <n v="0"/>
    <n v="0"/>
    <n v="0"/>
    <n v="0"/>
    <n v="1680"/>
    <s v="K"/>
    <s v="AE0002018A"/>
    <n v="662"/>
    <n v="1"/>
  </r>
  <r>
    <x v="2"/>
    <n v="1"/>
    <s v="A0"/>
    <x v="1"/>
    <s v="Linda"/>
    <s v=""/>
    <s v="O"/>
    <s v="O"/>
    <s v="R"/>
    <s v="A000098528"/>
    <n v="1"/>
    <s v="V001964"/>
    <s v="Grainger, Inc"/>
    <s v="NULL"/>
    <d v="2018-06-28T00:00:00"/>
    <s v="#36T953 Open End Wrench"/>
    <n v="1"/>
    <n v="0"/>
    <n v="0"/>
    <n v="0"/>
    <n v="0"/>
    <n v="33.9"/>
    <s v="K"/>
    <s v="A000007583"/>
    <n v="361"/>
    <n v="14"/>
  </r>
  <r>
    <x v="2"/>
    <n v="1"/>
    <s v="A0"/>
    <x v="2"/>
    <s v="Greg"/>
    <s v=""/>
    <s v="O"/>
    <s v="O"/>
    <s v="R"/>
    <s v="A000098529"/>
    <n v="1"/>
    <s v="V000906"/>
    <s v="Cascade Corporation"/>
    <s v="FM00999"/>
    <d v="2018-06-28T00:00:00"/>
    <s v="** NON STOCK ** False Carriage"/>
    <n v="1"/>
    <n v="0"/>
    <n v="0"/>
    <n v="0"/>
    <n v="0"/>
    <n v="2180"/>
    <s v="K"/>
    <s v="AE0002018A"/>
    <n v="662"/>
    <n v="2"/>
  </r>
  <r>
    <x v="2"/>
    <n v="1"/>
    <s v="A0"/>
    <x v="2"/>
    <s v="Greg"/>
    <s v=""/>
    <s v="O"/>
    <s v="F"/>
    <s v="R"/>
    <s v="A000098530"/>
    <n v="1"/>
    <s v="V002569"/>
    <s v="K-Fab Inc"/>
    <s v="FM00999"/>
    <d v="2018-06-28T00:00:00"/>
    <s v="A7358-1021"/>
    <n v="2"/>
    <n v="2"/>
    <n v="0"/>
    <n v="0"/>
    <n v="0"/>
    <n v="189"/>
    <s v="I"/>
    <s v="NULL"/>
    <n v="0"/>
    <n v="0"/>
  </r>
  <r>
    <x v="2"/>
    <n v="0"/>
    <s v="A0"/>
    <x v="2"/>
    <s v="Greg"/>
    <s v=""/>
    <s v="O"/>
    <s v="O"/>
    <s v="R"/>
    <s v="A000098530"/>
    <n v="2"/>
    <s v="V002569"/>
    <s v="K-Fab Inc"/>
    <s v="FM00999"/>
    <d v="2018-06-28T00:00:00"/>
    <s v="A7358-1022"/>
    <n v="2"/>
    <n v="0"/>
    <n v="0"/>
    <n v="0"/>
    <n v="0"/>
    <n v="212"/>
    <s v="I"/>
    <s v="NULL"/>
    <n v="0"/>
    <n v="0"/>
  </r>
  <r>
    <x v="2"/>
    <n v="0"/>
    <s v="A0"/>
    <x v="2"/>
    <s v="Greg"/>
    <s v=""/>
    <s v="O"/>
    <s v="O"/>
    <s v="R"/>
    <s v="A000098530"/>
    <n v="3"/>
    <s v="V002569"/>
    <s v="K-Fab Inc"/>
    <s v="FM00999"/>
    <d v="2018-06-28T00:00:00"/>
    <s v="A7358-1023"/>
    <n v="2"/>
    <n v="0"/>
    <n v="0"/>
    <n v="0"/>
    <n v="0"/>
    <n v="223"/>
    <s v="I"/>
    <s v="NULL"/>
    <n v="0"/>
    <n v="0"/>
  </r>
  <r>
    <x v="2"/>
    <n v="0"/>
    <s v="A0"/>
    <x v="2"/>
    <s v="Greg"/>
    <s v=""/>
    <s v="O"/>
    <s v="O"/>
    <s v="R"/>
    <s v="A000098530"/>
    <n v="4"/>
    <s v="V002569"/>
    <s v="K-Fab Inc"/>
    <s v="FM00999"/>
    <d v="2018-06-28T00:00:00"/>
    <s v="A7358-1024"/>
    <n v="1"/>
    <n v="0"/>
    <n v="0"/>
    <n v="0"/>
    <n v="0"/>
    <n v="185"/>
    <s v="I"/>
    <s v="NULL"/>
    <n v="0"/>
    <n v="0"/>
  </r>
  <r>
    <x v="2"/>
    <n v="0"/>
    <s v="A0"/>
    <x v="2"/>
    <s v="Greg"/>
    <s v=""/>
    <s v="O"/>
    <s v="O"/>
    <s v="R"/>
    <s v="A000098530"/>
    <n v="5"/>
    <s v="V002569"/>
    <s v="K-Fab Inc"/>
    <s v="FM00999"/>
    <d v="2018-06-28T00:00:00"/>
    <s v="A7358-1025"/>
    <n v="4"/>
    <n v="0"/>
    <n v="0"/>
    <n v="0"/>
    <n v="0"/>
    <n v="695"/>
    <s v="I"/>
    <s v="NULL"/>
    <n v="0"/>
    <n v="0"/>
  </r>
  <r>
    <x v="2"/>
    <n v="0"/>
    <s v="A0"/>
    <x v="2"/>
    <s v="Greg"/>
    <s v=""/>
    <s v="O"/>
    <s v="O"/>
    <s v="R"/>
    <s v="A000098530"/>
    <n v="6"/>
    <s v="V002569"/>
    <s v="K-Fab Inc"/>
    <s v="FM00999"/>
    <d v="2018-06-28T00:00:00"/>
    <s v="A7358-1050"/>
    <n v="2"/>
    <n v="0"/>
    <n v="0"/>
    <n v="0"/>
    <n v="0"/>
    <n v="1885"/>
    <s v="I"/>
    <s v="NULL"/>
    <n v="0"/>
    <n v="0"/>
  </r>
  <r>
    <x v="2"/>
    <n v="0"/>
    <s v="A0"/>
    <x v="2"/>
    <s v="Greg"/>
    <s v=""/>
    <s v="O"/>
    <s v="O"/>
    <s v="R"/>
    <s v="A000098530"/>
    <n v="7"/>
    <s v="V002569"/>
    <s v="K-Fab Inc"/>
    <s v="FM00999"/>
    <d v="2018-06-28T00:00:00"/>
    <s v="A7358-1100-ASSY"/>
    <n v="2"/>
    <n v="0"/>
    <n v="0"/>
    <n v="0"/>
    <n v="0"/>
    <n v="1920"/>
    <s v="I"/>
    <s v="NULL"/>
    <n v="0"/>
    <n v="0"/>
  </r>
  <r>
    <x v="2"/>
    <n v="0"/>
    <s v="A0"/>
    <x v="2"/>
    <s v="Greg"/>
    <s v=""/>
    <s v="O"/>
    <s v="O"/>
    <s v="R"/>
    <s v="A000098530"/>
    <n v="8"/>
    <s v="V002569"/>
    <s v="K-Fab Inc"/>
    <s v="FM00999"/>
    <d v="2018-06-28T00:00:00"/>
    <s v="A7358-3612"/>
    <n v="1"/>
    <n v="0"/>
    <n v="0"/>
    <n v="0"/>
    <n v="0"/>
    <n v="600"/>
    <s v="I"/>
    <s v="NULL"/>
    <n v="0"/>
    <n v="0"/>
  </r>
  <r>
    <x v="2"/>
    <n v="0"/>
    <s v="A0"/>
    <x v="2"/>
    <s v="Greg"/>
    <s v=""/>
    <s v="O"/>
    <s v="O"/>
    <s v="R"/>
    <s v="A000098530"/>
    <n v="9"/>
    <s v="V002569"/>
    <s v="K-Fab Inc"/>
    <s v="FM00999"/>
    <d v="2018-06-28T00:00:00"/>
    <s v="A7358-5092"/>
    <n v="2"/>
    <n v="0"/>
    <n v="0"/>
    <n v="0"/>
    <n v="0"/>
    <n v="296"/>
    <s v="I"/>
    <s v="NULL"/>
    <n v="0"/>
    <n v="0"/>
  </r>
  <r>
    <x v="2"/>
    <n v="0"/>
    <s v="A0"/>
    <x v="2"/>
    <s v="Greg"/>
    <s v=""/>
    <s v="O"/>
    <s v="O"/>
    <s v="R"/>
    <s v="A000098530"/>
    <n v="10"/>
    <s v="V002569"/>
    <s v="K-Fab Inc"/>
    <s v="FM00999"/>
    <d v="2018-06-28T00:00:00"/>
    <s v="A7358-5104"/>
    <n v="2"/>
    <n v="0"/>
    <n v="0"/>
    <n v="0"/>
    <n v="0"/>
    <n v="726"/>
    <s v="I"/>
    <s v="NULL"/>
    <n v="0"/>
    <n v="0"/>
  </r>
  <r>
    <x v="2"/>
    <n v="0"/>
    <s v="A0"/>
    <x v="2"/>
    <s v="Greg"/>
    <s v=""/>
    <s v="O"/>
    <s v="O"/>
    <s v="R"/>
    <s v="A000098530"/>
    <n v="11"/>
    <s v="V002569"/>
    <s v="K-Fab Inc"/>
    <s v="FM00999"/>
    <d v="2018-06-28T00:00:00"/>
    <s v="A7358-5150"/>
    <n v="1"/>
    <n v="0"/>
    <n v="0"/>
    <n v="0"/>
    <n v="0"/>
    <n v="263"/>
    <s v="I"/>
    <s v="NULL"/>
    <n v="0"/>
    <n v="0"/>
  </r>
  <r>
    <x v="2"/>
    <n v="0"/>
    <s v="A0"/>
    <x v="2"/>
    <s v="Greg"/>
    <s v=""/>
    <s v="O"/>
    <s v="O"/>
    <s v="R"/>
    <s v="A000098530"/>
    <n v="12"/>
    <s v="V002569"/>
    <s v="K-Fab Inc"/>
    <s v="FM00999"/>
    <d v="2018-06-28T00:00:00"/>
    <s v="A7358-5151"/>
    <n v="1"/>
    <n v="0"/>
    <n v="0"/>
    <n v="0"/>
    <n v="0"/>
    <n v="238"/>
    <s v="I"/>
    <s v="NULL"/>
    <n v="0"/>
    <n v="0"/>
  </r>
  <r>
    <x v="2"/>
    <n v="0"/>
    <s v="A0"/>
    <x v="2"/>
    <s v="Greg"/>
    <s v=""/>
    <s v="O"/>
    <s v="O"/>
    <s v="R"/>
    <s v="A000098530"/>
    <n v="13"/>
    <s v="V002569"/>
    <s v="K-Fab Inc"/>
    <s v="FM00999"/>
    <d v="2018-06-28T00:00:00"/>
    <s v="A7358-5201"/>
    <n v="2"/>
    <n v="0"/>
    <n v="0"/>
    <n v="0"/>
    <n v="0"/>
    <n v="280"/>
    <s v="I"/>
    <s v="NULL"/>
    <n v="0"/>
    <n v="0"/>
  </r>
  <r>
    <x v="2"/>
    <n v="0"/>
    <s v="A0"/>
    <x v="2"/>
    <s v="Greg"/>
    <s v=""/>
    <s v="O"/>
    <s v="O"/>
    <s v="R"/>
    <s v="A000098530"/>
    <n v="14"/>
    <s v="V002569"/>
    <s v="K-Fab Inc"/>
    <s v="FM00999"/>
    <d v="2018-06-28T00:00:00"/>
    <s v="A7358-6045"/>
    <n v="1"/>
    <n v="0"/>
    <n v="0"/>
    <n v="0"/>
    <n v="0"/>
    <n v="90"/>
    <s v="I"/>
    <s v="NULL"/>
    <n v="0"/>
    <n v="0"/>
  </r>
  <r>
    <x v="2"/>
    <n v="1"/>
    <s v="A0"/>
    <x v="1"/>
    <s v="Linda"/>
    <s v=""/>
    <s v="O"/>
    <s v="O"/>
    <s v="R"/>
    <s v="A000098532"/>
    <n v="1"/>
    <s v="V007908"/>
    <s v="John Bean Technologies Ltd. (UK)"/>
    <s v="FM00999"/>
    <d v="2018-06-29T00:00:00"/>
    <s v="3110-052-100-200"/>
    <n v="30"/>
    <n v="0"/>
    <n v="0"/>
    <n v="0"/>
    <n v="0"/>
    <n v="212.535999"/>
    <s v="I"/>
    <s v="NULL"/>
    <n v="0"/>
    <n v="0"/>
  </r>
  <r>
    <x v="2"/>
    <n v="0"/>
    <s v="A0"/>
    <x v="1"/>
    <s v="Linda"/>
    <s v=""/>
    <s v="O"/>
    <s v="O"/>
    <s v="R"/>
    <s v="A000098532"/>
    <n v="2"/>
    <s v="V007908"/>
    <s v="John Bean Technologies Ltd. (UK)"/>
    <s v="FM00999"/>
    <d v="2018-06-29T00:00:00"/>
    <s v="3110-052-175-350"/>
    <n v="25"/>
    <n v="0"/>
    <n v="0"/>
    <n v="0"/>
    <n v="0"/>
    <n v="334.08699999999999"/>
    <s v="I"/>
    <s v="NULL"/>
    <n v="0"/>
    <n v="0"/>
  </r>
  <r>
    <x v="2"/>
    <n v="0"/>
    <s v="A0"/>
    <x v="1"/>
    <s v="Linda"/>
    <s v=""/>
    <s v="O"/>
    <s v="O"/>
    <s v="R"/>
    <s v="A000098532"/>
    <n v="3"/>
    <s v="V007908"/>
    <s v="John Bean Technologies Ltd. (UK)"/>
    <s v="FM00999"/>
    <d v="2018-06-29T00:00:00"/>
    <s v="3110-052-250-550"/>
    <n v="26"/>
    <n v="0"/>
    <n v="0"/>
    <n v="0"/>
    <n v="0"/>
    <n v="695.05"/>
    <s v="I"/>
    <s v="NULL"/>
    <n v="0"/>
    <n v="0"/>
  </r>
  <r>
    <x v="2"/>
    <n v="1"/>
    <s v="A0"/>
    <x v="1"/>
    <s v="Linda"/>
    <s v=""/>
    <s v="O"/>
    <s v="O"/>
    <s v="R"/>
    <s v="A000098533"/>
    <n v="1"/>
    <s v="V007908"/>
    <s v="John Bean Technologies Ltd. (UK)"/>
    <s v="NULL"/>
    <d v="2018-06-29T00:00:00"/>
    <s v="3110-202-010"/>
    <n v="400"/>
    <n v="0"/>
    <n v="0"/>
    <n v="0"/>
    <n v="0"/>
    <n v="0.50739999999999996"/>
    <s v="I"/>
    <s v="NULL"/>
    <n v="0"/>
    <n v="0"/>
  </r>
  <r>
    <x v="2"/>
    <n v="0"/>
    <s v="A0"/>
    <x v="1"/>
    <s v="Linda"/>
    <s v=""/>
    <s v="O"/>
    <s v="O"/>
    <s v="R"/>
    <s v="A000098533"/>
    <n v="2"/>
    <s v="V007908"/>
    <s v="John Bean Technologies Ltd. (UK)"/>
    <s v="NULL"/>
    <d v="2018-06-29T00:00:00"/>
    <s v="3110-204-002"/>
    <n v="40"/>
    <n v="0"/>
    <n v="0"/>
    <n v="0"/>
    <n v="0"/>
    <n v="18.606000000000002"/>
    <s v="I"/>
    <s v="NULL"/>
    <n v="0"/>
    <n v="0"/>
  </r>
  <r>
    <x v="2"/>
    <n v="0"/>
    <s v="A0"/>
    <x v="1"/>
    <s v="Linda"/>
    <s v=""/>
    <s v="O"/>
    <s v="O"/>
    <s v="R"/>
    <s v="A000098533"/>
    <n v="3"/>
    <s v="V007908"/>
    <s v="John Bean Technologies Ltd. (UK)"/>
    <s v="NULL"/>
    <d v="2018-06-29T00:00:00"/>
    <s v="3110-206-070"/>
    <n v="100"/>
    <n v="0"/>
    <n v="0"/>
    <n v="0"/>
    <n v="0"/>
    <n v="32.044198999999999"/>
    <s v="I"/>
    <s v="NULL"/>
    <n v="0"/>
    <n v="0"/>
  </r>
  <r>
    <x v="2"/>
    <n v="0"/>
    <s v="A0"/>
    <x v="1"/>
    <s v="Linda"/>
    <s v=""/>
    <s v="O"/>
    <s v="O"/>
    <s v="R"/>
    <s v="A000098533"/>
    <n v="4"/>
    <s v="V007908"/>
    <s v="John Bean Technologies Ltd. (UK)"/>
    <s v="NULL"/>
    <d v="2018-06-29T00:00:00"/>
    <s v="3111-200-055"/>
    <n v="22"/>
    <n v="0"/>
    <n v="0"/>
    <n v="0"/>
    <n v="0"/>
    <n v="176.922"/>
    <s v="I"/>
    <s v="NULL"/>
    <n v="0"/>
    <n v="0"/>
  </r>
  <r>
    <x v="2"/>
    <n v="1"/>
    <s v="A0"/>
    <x v="0"/>
    <s v="Ron"/>
    <s v=""/>
    <s v="O"/>
    <s v="O"/>
    <s v="R"/>
    <s v="A000098534"/>
    <n v="1"/>
    <s v="V001473"/>
    <s v="Dyna-Graphics Corp"/>
    <s v="NULL"/>
    <d v="2018-06-29T00:00:00"/>
    <s v="3112-061-A"/>
    <n v="10"/>
    <n v="0"/>
    <n v="0"/>
    <n v="0"/>
    <n v="0"/>
    <n v="195.9"/>
    <s v="I"/>
    <s v="NULL"/>
    <n v="0"/>
    <n v="0"/>
  </r>
  <r>
    <x v="2"/>
    <n v="1"/>
    <s v="A0"/>
    <x v="1"/>
    <s v="Linda"/>
    <s v=""/>
    <s v="O"/>
    <s v="O"/>
    <s v="R"/>
    <s v="A000098537"/>
    <n v="1"/>
    <s v="V002603"/>
    <s v="Kraft Fluid Systems Inc"/>
    <s v="NULL"/>
    <d v="2018-06-29T00:00:00"/>
    <s v="A7499-5148"/>
    <n v="2"/>
    <n v="0"/>
    <n v="0"/>
    <n v="0"/>
    <n v="0"/>
    <n v="521.92999999999995"/>
    <s v="I"/>
    <s v="NULL"/>
    <n v="0"/>
    <n v="0"/>
  </r>
  <r>
    <x v="2"/>
    <n v="1"/>
    <s v="A0"/>
    <x v="1"/>
    <s v="Linda"/>
    <s v=""/>
    <s v="O"/>
    <s v="F"/>
    <s v="R"/>
    <s v="A000098538"/>
    <n v="2"/>
    <s v="V003970"/>
    <s v="Rumsey Electric Company, Inc."/>
    <s v="NULL"/>
    <d v="2018-06-29T00:00:00"/>
    <s v="3114-500-012"/>
    <n v="100"/>
    <n v="100"/>
    <n v="0"/>
    <n v="70"/>
    <n v="0"/>
    <n v="98.65"/>
    <s v="I"/>
    <s v="NULL"/>
    <n v="0"/>
    <n v="0"/>
  </r>
  <r>
    <x v="2"/>
    <n v="1"/>
    <s v="A0"/>
    <x v="2"/>
    <s v="Greg"/>
    <s v=""/>
    <s v="O"/>
    <s v="O"/>
    <s v="R"/>
    <s v="A000098542"/>
    <n v="1"/>
    <s v="V008974"/>
    <s v="KLT GROUP INC"/>
    <s v="FM00999"/>
    <d v="2018-07-02T00:00:00"/>
    <s v="A7358-5117"/>
    <n v="4"/>
    <n v="0"/>
    <n v="0"/>
    <n v="0"/>
    <n v="0"/>
    <n v="97"/>
    <s v="I"/>
    <s v="NULL"/>
    <n v="0"/>
    <n v="0"/>
  </r>
  <r>
    <x v="2"/>
    <n v="0"/>
    <s v="A0"/>
    <x v="2"/>
    <s v="Greg"/>
    <s v=""/>
    <s v="O"/>
    <s v="O"/>
    <s v="R"/>
    <s v="A000098542"/>
    <n v="2"/>
    <s v="V008974"/>
    <s v="KLT GROUP INC"/>
    <s v="FM00999"/>
    <d v="2018-07-02T00:00:00"/>
    <s v="A7358-5118"/>
    <n v="4"/>
    <n v="0"/>
    <n v="0"/>
    <n v="0"/>
    <n v="0"/>
    <n v="85"/>
    <s v="I"/>
    <s v="NULL"/>
    <n v="0"/>
    <n v="0"/>
  </r>
  <r>
    <x v="2"/>
    <n v="0"/>
    <s v="A0"/>
    <x v="2"/>
    <s v="Greg"/>
    <s v=""/>
    <s v="O"/>
    <s v="O"/>
    <s v="R"/>
    <s v="A000098542"/>
    <n v="3"/>
    <s v="V008974"/>
    <s v="KLT GROUP INC"/>
    <s v="FM00999"/>
    <d v="2018-07-02T00:00:00"/>
    <s v="A7358-7118"/>
    <n v="4"/>
    <n v="0"/>
    <n v="0"/>
    <n v="0"/>
    <n v="0"/>
    <n v="90"/>
    <s v="I"/>
    <s v="NULL"/>
    <n v="0"/>
    <n v="0"/>
  </r>
  <r>
    <x v="2"/>
    <n v="1"/>
    <s v="A0"/>
    <x v="3"/>
    <s v="Bonnie"/>
    <s v=""/>
    <s v="O"/>
    <s v="O"/>
    <s v="R"/>
    <s v="A000098543"/>
    <n v="1"/>
    <s v="V008893"/>
    <s v="Guidance Automation Ltd."/>
    <s v="FM00999"/>
    <d v="2018-07-02T00:00:00"/>
    <s v="UK0483-4040-R-ASSY"/>
    <n v="2"/>
    <n v="0"/>
    <n v="0"/>
    <n v="0"/>
    <n v="0"/>
    <n v="992"/>
    <s v="I"/>
    <s v="NULL"/>
    <n v="0"/>
    <n v="0"/>
  </r>
  <r>
    <x v="2"/>
    <n v="0"/>
    <s v="A0"/>
    <x v="3"/>
    <s v="Bonnie"/>
    <s v=""/>
    <s v="O"/>
    <s v="O"/>
    <s v="R"/>
    <s v="A000098543"/>
    <n v="2"/>
    <s v="V008893"/>
    <s v="Guidance Automation Ltd."/>
    <s v="FM00999"/>
    <d v="2018-07-02T00:00:00"/>
    <s v="3155-014-R-ASSY"/>
    <n v="1"/>
    <n v="0"/>
    <n v="0"/>
    <n v="0"/>
    <n v="0"/>
    <n v="992"/>
    <s v="I"/>
    <s v="NULL"/>
    <n v="0"/>
    <n v="0"/>
  </r>
  <r>
    <x v="2"/>
    <n v="0"/>
    <s v="A0"/>
    <x v="3"/>
    <s v="Bonnie"/>
    <s v=""/>
    <s v="O"/>
    <s v="O"/>
    <s v="R"/>
    <s v="A000098543"/>
    <n v="3"/>
    <s v="V008893"/>
    <s v="Guidance Automation Ltd."/>
    <s v="FM00999"/>
    <d v="2018-07-02T00:00:00"/>
    <s v="UK0483-4040-R-ASSY"/>
    <n v="1"/>
    <n v="0"/>
    <n v="0"/>
    <n v="0"/>
    <n v="0"/>
    <n v="0"/>
    <s v="I"/>
    <s v="NULL"/>
    <n v="0"/>
    <n v="0"/>
  </r>
  <r>
    <x v="2"/>
    <n v="1"/>
    <s v="A0"/>
    <x v="3"/>
    <s v="Bonnie"/>
    <s v=""/>
    <s v="O"/>
    <s v="F"/>
    <s v="R"/>
    <s v="A000098544"/>
    <n v="1"/>
    <s v="V001686"/>
    <s v="Fastenal"/>
    <s v="FM00999"/>
    <d v="2018-07-02T00:00:00"/>
    <s v="M342-104-012"/>
    <n v="100"/>
    <n v="100"/>
    <n v="0"/>
    <n v="0"/>
    <n v="0"/>
    <n v="0.1318"/>
    <s v="I"/>
    <s v="NULL"/>
    <n v="0"/>
    <n v="0"/>
  </r>
  <r>
    <x v="2"/>
    <n v="1"/>
    <s v="A0"/>
    <x v="3"/>
    <s v="Bonnie"/>
    <s v=""/>
    <s v="O"/>
    <s v="O"/>
    <s v="R"/>
    <s v="A000098549"/>
    <n v="1"/>
    <s v="V002726"/>
    <s v="Little Round Industries, LLC"/>
    <s v="FM00999"/>
    <d v="2018-07-03T00:00:00"/>
    <s v="3208-006-002"/>
    <n v="2000"/>
    <n v="839"/>
    <n v="0"/>
    <n v="0"/>
    <n v="0"/>
    <n v="0.95"/>
    <s v="I"/>
    <s v="NULL"/>
    <n v="0"/>
    <n v="0"/>
  </r>
  <r>
    <x v="2"/>
    <n v="1"/>
    <s v="A0"/>
    <x v="1"/>
    <s v="Linda"/>
    <s v=""/>
    <s v="O"/>
    <s v="O"/>
    <s v="R"/>
    <s v="A000098550"/>
    <n v="1"/>
    <s v="V008955"/>
    <s v="MCKIM &amp; CREED INC"/>
    <s v="NULL"/>
    <d v="2018-07-03T00:00:00"/>
    <s v="Target Survey per"/>
    <n v="8700"/>
    <n v="0"/>
    <n v="0"/>
    <n v="0"/>
    <n v="0"/>
    <n v="1"/>
    <s v="K"/>
    <s v="A000007638"/>
    <n v="200"/>
    <n v="1"/>
  </r>
  <r>
    <x v="2"/>
    <n v="1"/>
    <s v="A0"/>
    <x v="1"/>
    <s v="Linda"/>
    <s v=""/>
    <s v="O"/>
    <s v="O"/>
    <s v="R"/>
    <s v="A000098551"/>
    <n v="1"/>
    <s v="V003958"/>
    <s v="Royal Electric Supply Company"/>
    <s v="NULL"/>
    <d v="2018-07-03T00:00:00"/>
    <s v="3117-070-001"/>
    <n v="2000"/>
    <n v="0"/>
    <n v="0"/>
    <n v="0"/>
    <n v="0"/>
    <n v="0.27439999999999998"/>
    <s v="I"/>
    <s v="NULL"/>
    <n v="0"/>
    <n v="0"/>
  </r>
  <r>
    <x v="2"/>
    <n v="1"/>
    <s v="A0"/>
    <x v="3"/>
    <s v="Bonnie"/>
    <s v=""/>
    <s v="O"/>
    <s v="O"/>
    <s v="R"/>
    <s v="A000098554"/>
    <n v="1"/>
    <s v="V008893"/>
    <s v="Guidance Automation Ltd."/>
    <s v="FM00999"/>
    <d v="2018-07-03T00:00:00"/>
    <s v="3155-014-R-ASSY"/>
    <n v="2"/>
    <n v="0"/>
    <n v="0"/>
    <n v="0"/>
    <n v="0"/>
    <n v="992"/>
    <s v="I"/>
    <s v="NULL"/>
    <n v="0"/>
    <n v="0"/>
  </r>
  <r>
    <x v="2"/>
    <n v="0"/>
    <s v="A0"/>
    <x v="3"/>
    <s v="Bonnie"/>
    <s v=""/>
    <s v="O"/>
    <s v="O"/>
    <s v="R"/>
    <s v="A000098554"/>
    <n v="2"/>
    <s v="V008893"/>
    <s v="Guidance Automation Ltd."/>
    <s v="FM00999"/>
    <d v="2018-07-03T00:00:00"/>
    <s v="UK0483-4040-R-ASSY"/>
    <n v="1"/>
    <n v="0"/>
    <n v="0"/>
    <n v="0"/>
    <n v="0"/>
    <n v="992"/>
    <s v="I"/>
    <s v="NULL"/>
    <n v="0"/>
    <n v="0"/>
  </r>
  <r>
    <x v="2"/>
    <n v="1"/>
    <s v="A0"/>
    <x v="1"/>
    <s v="Linda"/>
    <s v=""/>
    <s v="O"/>
    <s v="O"/>
    <s v="R"/>
    <s v="A000098555"/>
    <n v="1"/>
    <s v="V002201"/>
    <s v="APPLIED U.S.LP"/>
    <s v="NULL"/>
    <d v="2018-07-03T00:00:00"/>
    <s v="3032-056"/>
    <n v="4"/>
    <n v="0"/>
    <n v="0"/>
    <n v="0"/>
    <n v="0"/>
    <n v="211.61250000000001"/>
    <s v="I"/>
    <s v="NULL"/>
    <n v="0"/>
    <n v="0"/>
  </r>
  <r>
    <x v="2"/>
    <n v="1"/>
    <s v="A0"/>
    <x v="1"/>
    <s v="Linda"/>
    <s v=""/>
    <s v="O"/>
    <s v="O"/>
    <s v="R"/>
    <s v="A000098557"/>
    <n v="1"/>
    <s v="V008918"/>
    <s v="HOWLAND TECHNOLOGY, INC"/>
    <s v="NULL"/>
    <d v="2018-07-03T00:00:00"/>
    <s v="3112-301-093"/>
    <n v="20"/>
    <n v="0"/>
    <n v="0"/>
    <n v="0"/>
    <n v="0"/>
    <n v="240.25"/>
    <s v="I"/>
    <s v="NULL"/>
    <n v="0"/>
    <n v="0"/>
  </r>
  <r>
    <x v="2"/>
    <n v="1"/>
    <s v="A0"/>
    <x v="1"/>
    <s v="Linda"/>
    <s v=""/>
    <s v="O"/>
    <s v="O"/>
    <s v="R"/>
    <s v="A000098558"/>
    <n v="1"/>
    <s v="V008890"/>
    <s v="Heilind Electronics, Inc58 Jonspin Rd"/>
    <s v="NULL"/>
    <d v="2018-07-03T00:00:00"/>
    <s v="3114-520-015"/>
    <n v="20"/>
    <n v="0"/>
    <n v="0"/>
    <n v="0"/>
    <n v="0"/>
    <n v="25.04"/>
    <s v="I"/>
    <s v="NULL"/>
    <n v="0"/>
    <n v="0"/>
  </r>
  <r>
    <x v="2"/>
    <n v="1"/>
    <s v="A0"/>
    <x v="1"/>
    <s v="Linda"/>
    <s v=""/>
    <s v="O"/>
    <s v="F"/>
    <s v="R"/>
    <s v="A000098559"/>
    <n v="2"/>
    <s v="V000307"/>
    <s v="Allied Electronics, Inc."/>
    <s v="NULL"/>
    <d v="2018-07-03T00:00:00"/>
    <s v="3337-000-166"/>
    <n v="6"/>
    <n v="6"/>
    <n v="0"/>
    <n v="0"/>
    <n v="0"/>
    <n v="40.92"/>
    <s v="I"/>
    <s v="NULL"/>
    <n v="0"/>
    <n v="0"/>
  </r>
  <r>
    <x v="2"/>
    <n v="1"/>
    <s v="A0"/>
    <x v="0"/>
    <s v="Ron"/>
    <s v=""/>
    <s v="O"/>
    <s v="F"/>
    <s v="R"/>
    <s v="A000098560"/>
    <n v="1"/>
    <s v="V004141"/>
    <s v="Sick, Inc."/>
    <s v="FM00999"/>
    <d v="2018-07-03T00:00:00"/>
    <s v="SICK P/N:  4038847"/>
    <n v="10"/>
    <n v="10"/>
    <n v="0"/>
    <n v="0"/>
    <n v="0"/>
    <n v="4.9000000000000004"/>
    <s v="K"/>
    <s v="U000007650"/>
    <n v="360"/>
    <n v="15"/>
  </r>
  <r>
    <x v="2"/>
    <n v="1"/>
    <s v="A0"/>
    <x v="0"/>
    <s v="Ron"/>
    <s v=""/>
    <s v="O"/>
    <s v="O"/>
    <s v="R"/>
    <s v="A000098562"/>
    <n v="1"/>
    <s v="V001569"/>
    <s v="Electro-Soft Inc"/>
    <s v="FM00999"/>
    <d v="2018-07-03T00:00:00"/>
    <s v="A7648-1202-ASSY"/>
    <n v="7"/>
    <n v="1"/>
    <n v="0"/>
    <n v="0"/>
    <n v="0"/>
    <n v="430.65"/>
    <s v="I"/>
    <s v="NULL"/>
    <n v="0"/>
    <n v="0"/>
  </r>
  <r>
    <x v="2"/>
    <n v="0"/>
    <s v="A0"/>
    <x v="0"/>
    <s v="Ron"/>
    <s v=""/>
    <s v="O"/>
    <s v="O"/>
    <s v="R"/>
    <s v="A000098562"/>
    <n v="2"/>
    <s v="V001569"/>
    <s v="Electro-Soft Inc"/>
    <s v="FM00999"/>
    <d v="2018-07-03T00:00:00"/>
    <s v="A7648-2202-ASSY"/>
    <n v="7"/>
    <n v="1"/>
    <n v="0"/>
    <n v="0"/>
    <n v="0"/>
    <n v="6.9"/>
    <s v="I"/>
    <s v="NULL"/>
    <n v="0"/>
    <n v="0"/>
  </r>
  <r>
    <x v="2"/>
    <n v="0"/>
    <s v="A0"/>
    <x v="0"/>
    <s v="Ron"/>
    <s v=""/>
    <s v="O"/>
    <s v="O"/>
    <s v="R"/>
    <s v="A000098562"/>
    <n v="3"/>
    <s v="V001569"/>
    <s v="Electro-Soft Inc"/>
    <s v="FM00999"/>
    <d v="2018-07-03T00:00:00"/>
    <s v="4000-1201-ASSY"/>
    <n v="7"/>
    <n v="1"/>
    <n v="0"/>
    <n v="0"/>
    <n v="0"/>
    <n v="124.2"/>
    <s v="I"/>
    <s v="NULL"/>
    <n v="0"/>
    <n v="0"/>
  </r>
  <r>
    <x v="2"/>
    <n v="0"/>
    <s v="A0"/>
    <x v="0"/>
    <s v="Ron"/>
    <s v=""/>
    <s v="O"/>
    <s v="O"/>
    <s v="R"/>
    <s v="A000098562"/>
    <n v="4"/>
    <s v="V001569"/>
    <s v="Electro-Soft Inc"/>
    <s v="FM00999"/>
    <d v="2018-07-03T00:00:00"/>
    <s v="4000-2514-ASSY"/>
    <n v="7"/>
    <n v="1"/>
    <n v="0"/>
    <n v="0"/>
    <n v="0"/>
    <n v="39.6"/>
    <s v="I"/>
    <s v="NULL"/>
    <n v="0"/>
    <n v="0"/>
  </r>
  <r>
    <x v="2"/>
    <n v="1"/>
    <s v="A0"/>
    <x v="1"/>
    <s v="Linda"/>
    <s v=""/>
    <s v="O"/>
    <s v="O"/>
    <s v="R"/>
    <s v="A000098563"/>
    <n v="1"/>
    <s v="V008541"/>
    <s v="Beckhoff Automation LLC"/>
    <s v="NULL"/>
    <d v="2018-07-03T00:00:00"/>
    <s v="3336-004-4001"/>
    <n v="15"/>
    <n v="0"/>
    <n v="0"/>
    <n v="0"/>
    <n v="0"/>
    <n v="1420.5"/>
    <s v="I"/>
    <s v="NULL"/>
    <n v="0"/>
    <n v="0"/>
  </r>
  <r>
    <x v="2"/>
    <n v="0"/>
    <s v="A0"/>
    <x v="1"/>
    <s v="Linda"/>
    <s v=""/>
    <s v="O"/>
    <s v="O"/>
    <s v="R"/>
    <s v="A000098563"/>
    <n v="2"/>
    <s v="V008541"/>
    <s v="Beckhoff Automation LLC"/>
    <s v="NULL"/>
    <d v="2018-07-03T00:00:00"/>
    <s v="3336-004-EK1122"/>
    <n v="20"/>
    <n v="0"/>
    <n v="0"/>
    <n v="0"/>
    <n v="0"/>
    <n v="76.3"/>
    <s v="I"/>
    <s v="NULL"/>
    <n v="0"/>
    <n v="0"/>
  </r>
  <r>
    <x v="2"/>
    <n v="0"/>
    <s v="A0"/>
    <x v="1"/>
    <s v="Linda"/>
    <s v=""/>
    <s v="O"/>
    <s v="O"/>
    <s v="R"/>
    <s v="A000098563"/>
    <n v="3"/>
    <s v="V008541"/>
    <s v="Beckhoff Automation LLC"/>
    <s v="NULL"/>
    <d v="2018-07-03T00:00:00"/>
    <s v="3336-004-EL1008"/>
    <n v="50"/>
    <n v="0"/>
    <n v="0"/>
    <n v="0"/>
    <n v="0"/>
    <n v="35.56"/>
    <s v="I"/>
    <s v="NULL"/>
    <n v="0"/>
    <n v="0"/>
  </r>
  <r>
    <x v="2"/>
    <n v="0"/>
    <s v="A0"/>
    <x v="1"/>
    <s v="Linda"/>
    <s v=""/>
    <s v="O"/>
    <s v="O"/>
    <s v="R"/>
    <s v="A000098563"/>
    <n v="4"/>
    <s v="V008541"/>
    <s v="Beckhoff Automation LLC"/>
    <s v="NULL"/>
    <d v="2018-07-03T00:00:00"/>
    <s v="3336-004-EL2008"/>
    <n v="40"/>
    <n v="0"/>
    <n v="0"/>
    <n v="0"/>
    <n v="0"/>
    <n v="39.06"/>
    <s v="I"/>
    <s v="NULL"/>
    <n v="0"/>
    <n v="0"/>
  </r>
  <r>
    <x v="2"/>
    <n v="0"/>
    <s v="A0"/>
    <x v="1"/>
    <s v="Linda"/>
    <s v=""/>
    <s v="O"/>
    <s v="O"/>
    <s v="R"/>
    <s v="A000098563"/>
    <n v="5"/>
    <s v="V008541"/>
    <s v="Beckhoff Automation LLC"/>
    <s v="NULL"/>
    <d v="2018-07-03T00:00:00"/>
    <s v="3336-004-EL2024"/>
    <n v="10"/>
    <n v="0"/>
    <n v="0"/>
    <n v="0"/>
    <n v="0"/>
    <n v="43.12"/>
    <s v="I"/>
    <s v="NULL"/>
    <n v="0"/>
    <n v="0"/>
  </r>
  <r>
    <x v="2"/>
    <n v="0"/>
    <s v="A0"/>
    <x v="1"/>
    <s v="Linda"/>
    <s v=""/>
    <s v="O"/>
    <s v="O"/>
    <s v="R"/>
    <s v="A000098563"/>
    <n v="6"/>
    <s v="V008541"/>
    <s v="Beckhoff Automation LLC"/>
    <s v="NULL"/>
    <d v="2018-07-03T00:00:00"/>
    <s v="3336-004-EL2535-0002"/>
    <n v="15"/>
    <n v="0"/>
    <n v="0"/>
    <n v="0"/>
    <n v="0"/>
    <n v="151.19999999999999"/>
    <s v="I"/>
    <s v="NULL"/>
    <n v="0"/>
    <n v="0"/>
  </r>
  <r>
    <x v="2"/>
    <n v="0"/>
    <s v="A0"/>
    <x v="1"/>
    <s v="Linda"/>
    <s v=""/>
    <s v="O"/>
    <s v="O"/>
    <s v="R"/>
    <s v="A000098563"/>
    <n v="7"/>
    <s v="V008541"/>
    <s v="Beckhoff Automation LLC"/>
    <s v="NULL"/>
    <d v="2018-07-03T00:00:00"/>
    <s v="3336-004-EL3052"/>
    <n v="15"/>
    <n v="0"/>
    <n v="0"/>
    <n v="0"/>
    <n v="0"/>
    <n v="106.4"/>
    <s v="I"/>
    <s v="NULL"/>
    <n v="0"/>
    <n v="0"/>
  </r>
  <r>
    <x v="2"/>
    <n v="0"/>
    <s v="A0"/>
    <x v="1"/>
    <s v="Linda"/>
    <s v=""/>
    <s v="O"/>
    <s v="O"/>
    <s v="R"/>
    <s v="A000098563"/>
    <n v="8"/>
    <s v="V008541"/>
    <s v="Beckhoff Automation LLC"/>
    <s v="NULL"/>
    <d v="2018-07-03T00:00:00"/>
    <s v="3336-004-EL3054"/>
    <n v="15"/>
    <n v="0"/>
    <n v="0"/>
    <n v="0"/>
    <n v="0"/>
    <n v="121.8"/>
    <s v="I"/>
    <s v="NULL"/>
    <n v="0"/>
    <n v="0"/>
  </r>
  <r>
    <x v="2"/>
    <n v="0"/>
    <s v="A0"/>
    <x v="1"/>
    <s v="Linda"/>
    <s v=""/>
    <s v="O"/>
    <s v="O"/>
    <s v="R"/>
    <s v="A000098563"/>
    <n v="9"/>
    <s v="V008541"/>
    <s v="Beckhoff Automation LLC"/>
    <s v="NULL"/>
    <d v="2018-07-03T00:00:00"/>
    <s v="3336-004-EL5151"/>
    <n v="20"/>
    <n v="0"/>
    <n v="0"/>
    <n v="0"/>
    <n v="0"/>
    <n v="140"/>
    <s v="I"/>
    <s v="NULL"/>
    <n v="0"/>
    <n v="0"/>
  </r>
  <r>
    <x v="2"/>
    <n v="0"/>
    <s v="A0"/>
    <x v="1"/>
    <s v="Linda"/>
    <s v=""/>
    <s v="O"/>
    <s v="O"/>
    <s v="R"/>
    <s v="A000098563"/>
    <n v="10"/>
    <s v="V008541"/>
    <s v="Beckhoff Automation LLC"/>
    <s v="NULL"/>
    <d v="2018-07-03T00:00:00"/>
    <s v="3336-004-EL6751"/>
    <n v="20"/>
    <n v="0"/>
    <n v="0"/>
    <n v="0"/>
    <n v="0"/>
    <n v="318.5"/>
    <s v="I"/>
    <s v="NULL"/>
    <n v="0"/>
    <n v="0"/>
  </r>
  <r>
    <x v="2"/>
    <n v="0"/>
    <s v="A0"/>
    <x v="1"/>
    <s v="Linda"/>
    <s v=""/>
    <s v="O"/>
    <s v="O"/>
    <s v="R"/>
    <s v="A000098563"/>
    <n v="11"/>
    <s v="V008541"/>
    <s v="Beckhoff Automation LLC"/>
    <s v="NULL"/>
    <d v="2018-07-03T00:00:00"/>
    <s v="3336-004-EL9011"/>
    <n v="25"/>
    <n v="0"/>
    <n v="0"/>
    <n v="0"/>
    <n v="0"/>
    <n v="2.87"/>
    <s v="I"/>
    <s v="NULL"/>
    <n v="0"/>
    <n v="0"/>
  </r>
  <r>
    <x v="2"/>
    <n v="0"/>
    <s v="A0"/>
    <x v="1"/>
    <s v="Linda"/>
    <s v=""/>
    <s v="O"/>
    <s v="O"/>
    <s v="R"/>
    <s v="A000098563"/>
    <n v="12"/>
    <s v="V008541"/>
    <s v="Beckhoff Automation LLC"/>
    <s v="NULL"/>
    <d v="2018-07-03T00:00:00"/>
    <s v="3336-004-EL9185"/>
    <n v="20"/>
    <n v="0"/>
    <n v="0"/>
    <n v="0"/>
    <n v="0"/>
    <n v="13.02"/>
    <s v="I"/>
    <s v="NULL"/>
    <n v="0"/>
    <n v="0"/>
  </r>
  <r>
    <x v="2"/>
    <n v="0"/>
    <s v="A0"/>
    <x v="1"/>
    <s v="Linda"/>
    <s v=""/>
    <s v="O"/>
    <s v="O"/>
    <s v="R"/>
    <s v="A000098563"/>
    <n v="13"/>
    <s v="V008541"/>
    <s v="Beckhoff Automation LLC"/>
    <s v="NULL"/>
    <d v="2018-07-03T00:00:00"/>
    <s v="3336-004-EL9410"/>
    <n v="15"/>
    <n v="0"/>
    <n v="0"/>
    <n v="0"/>
    <n v="0"/>
    <n v="48.72"/>
    <s v="I"/>
    <s v="NULL"/>
    <n v="0"/>
    <n v="0"/>
  </r>
  <r>
    <x v="2"/>
    <n v="0"/>
    <s v="A0"/>
    <x v="1"/>
    <s v="Linda"/>
    <s v=""/>
    <s v="O"/>
    <s v="O"/>
    <s v="R"/>
    <s v="A000098563"/>
    <n v="14"/>
    <s v="V008541"/>
    <s v="Beckhoff Automation LLC"/>
    <s v="NULL"/>
    <d v="2018-07-03T00:00:00"/>
    <s v="3336-004-EL6001"/>
    <n v="15"/>
    <n v="0"/>
    <n v="0"/>
    <n v="0"/>
    <n v="0"/>
    <n v="177.8"/>
    <s v="I"/>
    <s v="NULL"/>
    <n v="0"/>
    <n v="0"/>
  </r>
  <r>
    <x v="2"/>
    <n v="1"/>
    <s v="A0"/>
    <x v="0"/>
    <s v="Ron"/>
    <s v=""/>
    <s v="O"/>
    <s v="O"/>
    <s v="R"/>
    <s v="A000098564"/>
    <n v="1"/>
    <s v="V003512"/>
    <s v="Pepperl &amp; Fuchs, Inc."/>
    <s v="NULL"/>
    <d v="2018-07-03T00:00:00"/>
    <s v="3116-200-030"/>
    <n v="2"/>
    <n v="0"/>
    <n v="0"/>
    <n v="0"/>
    <n v="0"/>
    <n v="261"/>
    <s v="I"/>
    <s v="NULL"/>
    <n v="0"/>
    <n v="0"/>
  </r>
  <r>
    <x v="2"/>
    <n v="0"/>
    <s v="A0"/>
    <x v="0"/>
    <s v="Ron"/>
    <s v=""/>
    <s v="O"/>
    <s v="O"/>
    <s v="R"/>
    <s v="A000098564"/>
    <n v="2"/>
    <s v="V003512"/>
    <s v="Pepperl &amp; Fuchs, Inc."/>
    <s v="NULL"/>
    <d v="2018-07-03T00:00:00"/>
    <s v="3116-200-181"/>
    <n v="10"/>
    <n v="0"/>
    <n v="0"/>
    <n v="0"/>
    <n v="0"/>
    <n v="47"/>
    <s v="I"/>
    <s v="NULL"/>
    <n v="0"/>
    <n v="0"/>
  </r>
  <r>
    <x v="2"/>
    <n v="1"/>
    <s v="A0"/>
    <x v="1"/>
    <s v="Linda"/>
    <s v=""/>
    <s v="O"/>
    <s v="O"/>
    <s v="R"/>
    <s v="A000098565"/>
    <n v="1"/>
    <s v="V008935"/>
    <s v="CPRIME INC"/>
    <s v="NULL"/>
    <d v="2018-07-03T00:00:00"/>
    <s v="JIRA Software (server) 50 User"/>
    <n v="1"/>
    <n v="0"/>
    <n v="0"/>
    <n v="0"/>
    <n v="0"/>
    <n v="2340"/>
    <s v="K"/>
    <s v="AF00006076"/>
    <n v="931"/>
    <n v="1"/>
  </r>
  <r>
    <x v="2"/>
    <n v="0"/>
    <s v="A0"/>
    <x v="1"/>
    <s v="Linda"/>
    <s v=""/>
    <s v="O"/>
    <s v="O"/>
    <s v="R"/>
    <s v="A000098565"/>
    <n v="2"/>
    <s v="V008935"/>
    <s v="CPRIME INC"/>
    <s v="NULL"/>
    <d v="2018-07-03T00:00:00"/>
    <s v="JIRA Service Desk (Server)"/>
    <n v="1"/>
    <n v="0"/>
    <n v="0"/>
    <n v="0"/>
    <n v="0"/>
    <n v="21780"/>
    <s v="K"/>
    <s v="AF00006076"/>
    <n v="931"/>
    <n v="2"/>
  </r>
  <r>
    <x v="2"/>
    <n v="1"/>
    <s v="A0"/>
    <x v="0"/>
    <s v="Ron"/>
    <s v=""/>
    <s v="O"/>
    <s v="O"/>
    <s v="R"/>
    <s v="A000098566"/>
    <n v="1"/>
    <s v="V007850"/>
    <s v="Schabmuller"/>
    <s v="FM00999"/>
    <d v="2018-07-03T00:00:00"/>
    <s v="3022-006-101"/>
    <n v="2"/>
    <n v="0"/>
    <n v="0"/>
    <n v="0"/>
    <n v="0"/>
    <n v="8130.9"/>
    <s v="I"/>
    <s v="NULL"/>
    <n v="0"/>
    <n v="0"/>
  </r>
  <r>
    <x v="2"/>
    <n v="1"/>
    <s v="A0"/>
    <x v="2"/>
    <s v="Greg"/>
    <s v=""/>
    <s v="O"/>
    <s v="O"/>
    <s v="R"/>
    <s v="A000098567"/>
    <n v="1"/>
    <s v="V002726"/>
    <s v="Little Round Industries, LLC"/>
    <s v="NULL"/>
    <d v="2018-07-05T00:00:00"/>
    <s v="A7652-8235-ASSY"/>
    <n v="16"/>
    <n v="0"/>
    <n v="0"/>
    <n v="0"/>
    <n v="0"/>
    <n v="76"/>
    <s v="I"/>
    <s v="NULL"/>
    <n v="0"/>
    <n v="0"/>
  </r>
  <r>
    <x v="2"/>
    <n v="1"/>
    <s v="A0"/>
    <x v="0"/>
    <s v="Ron"/>
    <s v=""/>
    <s v="O"/>
    <s v="O"/>
    <s v="R"/>
    <s v="A000098568"/>
    <n v="1"/>
    <s v="V008893"/>
    <s v="Guidance Automation Ltd."/>
    <s v="FM00999"/>
    <d v="2018-07-05T00:00:00"/>
    <s v="3155-023"/>
    <n v="5"/>
    <n v="0"/>
    <n v="0"/>
    <n v="0"/>
    <n v="0"/>
    <n v="5037"/>
    <s v="I"/>
    <s v="NULL"/>
    <n v="0"/>
    <n v="0"/>
  </r>
  <r>
    <x v="2"/>
    <n v="0"/>
    <s v="A0"/>
    <x v="0"/>
    <s v="Ron"/>
    <s v=""/>
    <s v="O"/>
    <s v="O"/>
    <s v="R"/>
    <s v="A000098568"/>
    <n v="2"/>
    <s v="V008893"/>
    <s v="Guidance Automation Ltd."/>
    <s v="FM00999"/>
    <d v="2018-07-05T00:00:00"/>
    <s v="UK0483-4040"/>
    <n v="5"/>
    <n v="0"/>
    <n v="0"/>
    <n v="0"/>
    <n v="0"/>
    <n v="3296"/>
    <s v="I"/>
    <s v="NULL"/>
    <n v="0"/>
    <n v="0"/>
  </r>
  <r>
    <x v="2"/>
    <n v="1"/>
    <s v="A0"/>
    <x v="2"/>
    <s v="Greg"/>
    <s v=""/>
    <s v="O"/>
    <s v="O"/>
    <s v="R"/>
    <s v="A000098569"/>
    <n v="1"/>
    <s v="V002569"/>
    <s v="K-Fab Inc"/>
    <s v="NULL"/>
    <d v="2018-07-05T00:00:00"/>
    <s v="A7547-65"/>
    <n v="3"/>
    <n v="0"/>
    <n v="0"/>
    <n v="0"/>
    <n v="0"/>
    <n v="3066.81"/>
    <s v="I"/>
    <s v="NULL"/>
    <n v="0"/>
    <n v="0"/>
  </r>
  <r>
    <x v="2"/>
    <n v="1"/>
    <s v="A0"/>
    <x v="2"/>
    <s v="Greg"/>
    <s v=""/>
    <s v="O"/>
    <s v="O"/>
    <s v="R"/>
    <s v="A000098570"/>
    <n v="1"/>
    <s v="V000906"/>
    <s v="Cascade Corporation"/>
    <s v="NULL"/>
    <d v="2018-07-05T00:00:00"/>
    <s v="398304"/>
    <n v="12"/>
    <n v="0"/>
    <n v="0"/>
    <n v="0"/>
    <n v="0"/>
    <n v="325.5"/>
    <s v="I"/>
    <s v="NULL"/>
    <n v="0"/>
    <n v="0"/>
  </r>
  <r>
    <x v="2"/>
    <n v="1"/>
    <s v="A0"/>
    <x v="2"/>
    <s v="Greg"/>
    <s v=""/>
    <s v="O"/>
    <s v="O"/>
    <s v="R"/>
    <s v="A000098571"/>
    <n v="1"/>
    <s v="V002726"/>
    <s v="Little Round Industries, LLC"/>
    <s v="NULL"/>
    <d v="2018-07-05T00:00:00"/>
    <s v="A7416-1184"/>
    <n v="1"/>
    <n v="0"/>
    <n v="0"/>
    <n v="0"/>
    <n v="0"/>
    <n v="129"/>
    <s v="I"/>
    <s v="NULL"/>
    <n v="0"/>
    <n v="0"/>
  </r>
  <r>
    <x v="2"/>
    <n v="1"/>
    <s v="A0"/>
    <x v="2"/>
    <s v="Greg"/>
    <s v=""/>
    <s v="O"/>
    <s v="O"/>
    <s v="R"/>
    <s v="A000098572"/>
    <n v="1"/>
    <s v="V002686"/>
    <s v="Lehigh Valley Plastics Inc"/>
    <s v="NULL"/>
    <d v="2018-07-05T00:00:00"/>
    <s v="JK6972-1060-2"/>
    <n v="1"/>
    <n v="0"/>
    <n v="0"/>
    <n v="0"/>
    <n v="0"/>
    <n v="94.66"/>
    <s v="I"/>
    <s v="NULL"/>
    <n v="0"/>
    <n v="0"/>
  </r>
  <r>
    <x v="2"/>
    <n v="1"/>
    <s v="A0"/>
    <x v="0"/>
    <s v="Ron"/>
    <s v=""/>
    <s v="O"/>
    <s v="F"/>
    <s v="R"/>
    <s v="A000098573"/>
    <n v="1"/>
    <s v="V001569"/>
    <s v="Electro-Soft Inc"/>
    <s v="FM00999"/>
    <d v="2018-07-05T00:00:00"/>
    <s v="3122-217-ASSY"/>
    <n v="1"/>
    <n v="1"/>
    <n v="0"/>
    <n v="0"/>
    <n v="0"/>
    <n v="26.8"/>
    <s v="I"/>
    <s v="NULL"/>
    <n v="0"/>
    <n v="0"/>
  </r>
  <r>
    <x v="2"/>
    <n v="0"/>
    <s v="A0"/>
    <x v="0"/>
    <s v="Ron"/>
    <s v=""/>
    <s v="O"/>
    <s v="O"/>
    <s v="R"/>
    <s v="A000098573"/>
    <n v="2"/>
    <s v="V001569"/>
    <s v="Electro-Soft Inc"/>
    <s v="FM00999"/>
    <d v="2018-07-05T00:00:00"/>
    <s v="3121-070-E-ASSY"/>
    <n v="1"/>
    <n v="0"/>
    <n v="0"/>
    <n v="0"/>
    <n v="0"/>
    <n v="18.8"/>
    <s v="I"/>
    <s v="NULL"/>
    <n v="0"/>
    <n v="0"/>
  </r>
  <r>
    <x v="2"/>
    <n v="0"/>
    <s v="A0"/>
    <x v="0"/>
    <s v="Ron"/>
    <s v=""/>
    <s v="O"/>
    <s v="O"/>
    <s v="R"/>
    <s v="A000098573"/>
    <n v="3"/>
    <s v="V001569"/>
    <s v="Electro-Soft Inc"/>
    <s v="FM00999"/>
    <d v="2018-07-05T00:00:00"/>
    <s v="3122-120-ASSY"/>
    <n v="1"/>
    <n v="0"/>
    <n v="0"/>
    <n v="0"/>
    <n v="0"/>
    <n v="16.600000000000001"/>
    <s v="I"/>
    <s v="NULL"/>
    <n v="0"/>
    <n v="0"/>
  </r>
  <r>
    <x v="2"/>
    <n v="0"/>
    <s v="A0"/>
    <x v="0"/>
    <s v="Ron"/>
    <s v=""/>
    <s v="O"/>
    <s v="F"/>
    <s v="R"/>
    <s v="A000098573"/>
    <n v="4"/>
    <s v="V001569"/>
    <s v="Electro-Soft Inc"/>
    <s v="FM00999"/>
    <d v="2018-07-05T00:00:00"/>
    <s v="3122-124-ASSY"/>
    <n v="2"/>
    <n v="2"/>
    <n v="0"/>
    <n v="0"/>
    <n v="0"/>
    <n v="30.7"/>
    <s v="I"/>
    <s v="NULL"/>
    <n v="0"/>
    <n v="0"/>
  </r>
  <r>
    <x v="2"/>
    <n v="0"/>
    <s v="A0"/>
    <x v="0"/>
    <s v="Ron"/>
    <s v=""/>
    <s v="O"/>
    <s v="O"/>
    <s v="R"/>
    <s v="A000098573"/>
    <n v="5"/>
    <s v="V001569"/>
    <s v="Electro-Soft Inc"/>
    <s v="FM00999"/>
    <d v="2018-07-05T00:00:00"/>
    <s v="3142-1599-B-ASSY"/>
    <n v="10"/>
    <n v="0"/>
    <n v="0"/>
    <n v="0"/>
    <n v="0"/>
    <n v="113.5"/>
    <s v="I"/>
    <s v="NULL"/>
    <n v="0"/>
    <n v="0"/>
  </r>
  <r>
    <x v="2"/>
    <n v="1"/>
    <s v="A0"/>
    <x v="2"/>
    <s v="Greg"/>
    <s v=""/>
    <s v="O"/>
    <s v="O"/>
    <s v="R"/>
    <s v="A000098574"/>
    <n v="1"/>
    <s v="V002726"/>
    <s v="Little Round Industries, LLC"/>
    <s v="NULL"/>
    <d v="2018-07-05T00:00:00"/>
    <s v="JK7247-7064"/>
    <n v="2"/>
    <n v="0"/>
    <n v="0"/>
    <n v="0"/>
    <n v="0"/>
    <n v="28"/>
    <s v="I"/>
    <s v="NULL"/>
    <n v="0"/>
    <n v="0"/>
  </r>
  <r>
    <x v="2"/>
    <n v="1"/>
    <s v="A0"/>
    <x v="0"/>
    <s v="Ron"/>
    <s v=""/>
    <s v="O"/>
    <s v="F"/>
    <s v="R"/>
    <s v="A000098575"/>
    <n v="1"/>
    <s v="V001569"/>
    <s v="Electro-Soft Inc"/>
    <s v="FM00999"/>
    <d v="2018-07-05T00:00:00"/>
    <s v="3142-1727"/>
    <n v="1"/>
    <n v="1"/>
    <n v="0"/>
    <n v="0"/>
    <n v="0"/>
    <n v="99"/>
    <s v="K"/>
    <s v="A000007643"/>
    <n v="10"/>
    <n v="6"/>
  </r>
  <r>
    <x v="2"/>
    <n v="0"/>
    <s v="A0"/>
    <x v="0"/>
    <s v="Ron"/>
    <s v=""/>
    <s v="O"/>
    <s v="O"/>
    <s v="R"/>
    <s v="A000098575"/>
    <n v="2"/>
    <s v="V001569"/>
    <s v="Electro-Soft Inc"/>
    <s v="FM00999"/>
    <d v="2018-07-05T00:00:00"/>
    <s v="3142-4721"/>
    <n v="1"/>
    <n v="0"/>
    <n v="0"/>
    <n v="0"/>
    <n v="0"/>
    <n v="124"/>
    <s v="K"/>
    <s v="A000007643"/>
    <n v="10"/>
    <n v="7"/>
  </r>
  <r>
    <x v="2"/>
    <n v="0"/>
    <s v="A0"/>
    <x v="0"/>
    <s v="Ron"/>
    <s v=""/>
    <s v="O"/>
    <s v="F"/>
    <s v="R"/>
    <s v="A000098575"/>
    <n v="3"/>
    <s v="V001569"/>
    <s v="Electro-Soft Inc"/>
    <s v="FM00999"/>
    <d v="2018-07-05T00:00:00"/>
    <s v="3142-4727"/>
    <n v="1"/>
    <n v="1"/>
    <n v="0"/>
    <n v="0"/>
    <n v="0"/>
    <n v="120.5"/>
    <s v="K"/>
    <s v="A000007643"/>
    <n v="10"/>
    <n v="8"/>
  </r>
  <r>
    <x v="2"/>
    <n v="0"/>
    <s v="A0"/>
    <x v="0"/>
    <s v="Ron"/>
    <s v=""/>
    <s v="O"/>
    <s v="O"/>
    <s v="R"/>
    <s v="A000098575"/>
    <n v="4"/>
    <s v="V001569"/>
    <s v="Electro-Soft Inc"/>
    <s v="FM00999"/>
    <d v="2018-07-05T00:00:00"/>
    <s v="HA028-036"/>
    <n v="1"/>
    <n v="0"/>
    <n v="0"/>
    <n v="0"/>
    <n v="0"/>
    <n v="154.4"/>
    <s v="K"/>
    <s v="A000007643"/>
    <n v="10"/>
    <n v="9"/>
  </r>
  <r>
    <x v="2"/>
    <n v="1"/>
    <s v="A0"/>
    <x v="0"/>
    <s v="Ron"/>
    <s v=""/>
    <s v="O"/>
    <s v="O"/>
    <s v="R"/>
    <s v="A000098576"/>
    <n v="1"/>
    <s v="V001569"/>
    <s v="Electro-Soft Inc"/>
    <s v="FM00999"/>
    <d v="2018-07-05T00:00:00"/>
    <s v="3007-220-001"/>
    <n v="10"/>
    <n v="0"/>
    <n v="0"/>
    <n v="0"/>
    <n v="0"/>
    <n v="170"/>
    <s v="I"/>
    <s v="NULL"/>
    <n v="0"/>
    <n v="0"/>
  </r>
  <r>
    <x v="2"/>
    <n v="0"/>
    <s v="A0"/>
    <x v="0"/>
    <s v="Ron"/>
    <s v=""/>
    <s v="O"/>
    <s v="O"/>
    <s v="R"/>
    <s v="A000098576"/>
    <n v="2"/>
    <s v="V001569"/>
    <s v="Electro-Soft Inc"/>
    <s v="FM00999"/>
    <d v="2018-07-05T00:00:00"/>
    <s v="3142-1275-C"/>
    <n v="25"/>
    <n v="0"/>
    <n v="0"/>
    <n v="0"/>
    <n v="0"/>
    <n v="11.1"/>
    <s v="I"/>
    <s v="NULL"/>
    <n v="0"/>
    <n v="0"/>
  </r>
  <r>
    <x v="2"/>
    <n v="0"/>
    <s v="A0"/>
    <x v="0"/>
    <s v="Ron"/>
    <s v=""/>
    <s v="O"/>
    <s v="O"/>
    <s v="R"/>
    <s v="A000098576"/>
    <n v="3"/>
    <s v="V001569"/>
    <s v="Electro-Soft Inc"/>
    <s v="FM00999"/>
    <d v="2018-07-05T00:00:00"/>
    <s v="3142-4002"/>
    <n v="25"/>
    <n v="0"/>
    <n v="0"/>
    <n v="0"/>
    <n v="0"/>
    <n v="723.6"/>
    <s v="I"/>
    <s v="NULL"/>
    <n v="0"/>
    <n v="0"/>
  </r>
  <r>
    <x v="2"/>
    <n v="0"/>
    <s v="A0"/>
    <x v="0"/>
    <s v="Ron"/>
    <s v=""/>
    <s v="O"/>
    <s v="O"/>
    <s v="R"/>
    <s v="A000098576"/>
    <n v="4"/>
    <s v="V001569"/>
    <s v="Electro-Soft Inc"/>
    <s v="FM00999"/>
    <d v="2018-07-05T00:00:00"/>
    <s v="3142-4020"/>
    <n v="25"/>
    <n v="0"/>
    <n v="0"/>
    <n v="0"/>
    <n v="0"/>
    <n v="268.8"/>
    <s v="I"/>
    <s v="NULL"/>
    <n v="0"/>
    <n v="0"/>
  </r>
  <r>
    <x v="2"/>
    <n v="0"/>
    <s v="A0"/>
    <x v="0"/>
    <s v="Ron"/>
    <s v=""/>
    <s v="O"/>
    <s v="O"/>
    <s v="R"/>
    <s v="A000098576"/>
    <n v="5"/>
    <s v="V001569"/>
    <s v="Electro-Soft Inc"/>
    <s v="FM00999"/>
    <d v="2018-07-05T00:00:00"/>
    <s v="3142-4030"/>
    <n v="25"/>
    <n v="0"/>
    <n v="0"/>
    <n v="0"/>
    <n v="0"/>
    <n v="91"/>
    <s v="I"/>
    <s v="NULL"/>
    <n v="0"/>
    <n v="0"/>
  </r>
  <r>
    <x v="2"/>
    <n v="0"/>
    <s v="A0"/>
    <x v="0"/>
    <s v="Ron"/>
    <s v=""/>
    <s v="O"/>
    <s v="O"/>
    <s v="R"/>
    <s v="A000098576"/>
    <n v="6"/>
    <s v="V001569"/>
    <s v="Electro-Soft Inc"/>
    <s v="FM00999"/>
    <d v="2018-07-05T00:00:00"/>
    <s v="3142-4057"/>
    <n v="25"/>
    <n v="0"/>
    <n v="0"/>
    <n v="0"/>
    <n v="0"/>
    <n v="299.5"/>
    <s v="I"/>
    <s v="NULL"/>
    <n v="0"/>
    <n v="0"/>
  </r>
  <r>
    <x v="2"/>
    <n v="0"/>
    <s v="A0"/>
    <x v="0"/>
    <s v="Ron"/>
    <s v=""/>
    <s v="O"/>
    <s v="O"/>
    <s v="R"/>
    <s v="A000098576"/>
    <n v="7"/>
    <s v="V001569"/>
    <s v="Electro-Soft Inc"/>
    <s v="FM00999"/>
    <d v="2018-07-05T00:00:00"/>
    <s v="3142-4090"/>
    <n v="25"/>
    <n v="0"/>
    <n v="0"/>
    <n v="0"/>
    <n v="0"/>
    <n v="40.799999999999997"/>
    <s v="I"/>
    <s v="NULL"/>
    <n v="0"/>
    <n v="0"/>
  </r>
  <r>
    <x v="2"/>
    <n v="0"/>
    <s v="A0"/>
    <x v="0"/>
    <s v="Ron"/>
    <s v=""/>
    <s v="O"/>
    <s v="O"/>
    <s v="R"/>
    <s v="A000098576"/>
    <n v="8"/>
    <s v="V001569"/>
    <s v="Electro-Soft Inc"/>
    <s v="FM00999"/>
    <d v="2018-07-05T00:00:00"/>
    <s v="3142-4983"/>
    <n v="3"/>
    <n v="0"/>
    <n v="0"/>
    <n v="0"/>
    <n v="0"/>
    <n v="14.8"/>
    <s v="I"/>
    <s v="NULL"/>
    <n v="0"/>
    <n v="0"/>
  </r>
  <r>
    <x v="2"/>
    <n v="0"/>
    <s v="A0"/>
    <x v="0"/>
    <s v="Ron"/>
    <s v=""/>
    <s v="O"/>
    <s v="O"/>
    <s v="R"/>
    <s v="A000098576"/>
    <n v="9"/>
    <s v="V001569"/>
    <s v="Electro-Soft Inc"/>
    <s v="FM00999"/>
    <d v="2018-07-05T00:00:00"/>
    <s v="3142-4998"/>
    <n v="25"/>
    <n v="0"/>
    <n v="0"/>
    <n v="0"/>
    <n v="0"/>
    <n v="9.6999999999999993"/>
    <s v="I"/>
    <s v="NULL"/>
    <n v="0"/>
    <n v="0"/>
  </r>
  <r>
    <x v="2"/>
    <n v="0"/>
    <s v="A0"/>
    <x v="0"/>
    <s v="Ron"/>
    <s v=""/>
    <s v="O"/>
    <s v="F"/>
    <s v="R"/>
    <s v="A000098576"/>
    <n v="10"/>
    <s v="V001569"/>
    <s v="Electro-Soft Inc"/>
    <s v="FM00999"/>
    <d v="2018-07-05T00:00:00"/>
    <s v="3142-661-B"/>
    <n v="2"/>
    <n v="2"/>
    <n v="0"/>
    <n v="0"/>
    <n v="0"/>
    <n v="13.95"/>
    <s v="I"/>
    <s v="NULL"/>
    <n v="0"/>
    <n v="0"/>
  </r>
  <r>
    <x v="2"/>
    <n v="0"/>
    <s v="A0"/>
    <x v="0"/>
    <s v="Ron"/>
    <s v=""/>
    <s v="O"/>
    <s v="O"/>
    <s v="R"/>
    <s v="A000098576"/>
    <n v="11"/>
    <s v="V001569"/>
    <s v="Electro-Soft Inc"/>
    <s v="FM00999"/>
    <d v="2018-07-05T00:00:00"/>
    <s v="A7607-1340-C"/>
    <n v="2"/>
    <n v="0"/>
    <n v="0"/>
    <n v="0"/>
    <n v="0"/>
    <n v="28.8"/>
    <s v="I"/>
    <s v="NULL"/>
    <n v="0"/>
    <n v="0"/>
  </r>
  <r>
    <x v="2"/>
    <n v="0"/>
    <s v="A0"/>
    <x v="0"/>
    <s v="Ron"/>
    <s v=""/>
    <s v="O"/>
    <s v="F"/>
    <s v="R"/>
    <s v="A000098576"/>
    <n v="14"/>
    <s v="V001569"/>
    <s v="Electro-Soft Inc"/>
    <s v="FM00999"/>
    <d v="2018-07-05T00:00:00"/>
    <s v="CA4002-020"/>
    <n v="25"/>
    <n v="25"/>
    <n v="0"/>
    <n v="0"/>
    <n v="0"/>
    <n v="30.3"/>
    <s v="I"/>
    <s v="NULL"/>
    <n v="0"/>
    <n v="0"/>
  </r>
  <r>
    <x v="2"/>
    <n v="0"/>
    <s v="A0"/>
    <x v="0"/>
    <s v="Ron"/>
    <s v=""/>
    <s v="O"/>
    <s v="O"/>
    <s v="R"/>
    <s v="A000098576"/>
    <n v="15"/>
    <s v="V001569"/>
    <s v="Electro-Soft Inc"/>
    <s v="FM00999"/>
    <d v="2018-07-05T00:00:00"/>
    <s v="CA4004-050"/>
    <n v="2"/>
    <n v="0"/>
    <n v="0"/>
    <n v="0"/>
    <n v="0"/>
    <n v="78.8"/>
    <s v="I"/>
    <s v="NULL"/>
    <n v="0"/>
    <n v="0"/>
  </r>
  <r>
    <x v="2"/>
    <n v="0"/>
    <s v="A0"/>
    <x v="0"/>
    <s v="Ron"/>
    <s v=""/>
    <s v="O"/>
    <s v="O"/>
    <s v="R"/>
    <s v="A000098576"/>
    <n v="16"/>
    <s v="V001569"/>
    <s v="Electro-Soft Inc"/>
    <s v="FM00999"/>
    <d v="2018-07-05T00:00:00"/>
    <s v="HA4007-080"/>
    <n v="2"/>
    <n v="0"/>
    <n v="0"/>
    <n v="0"/>
    <n v="0"/>
    <n v="172.2"/>
    <s v="I"/>
    <s v="NULL"/>
    <n v="0"/>
    <n v="0"/>
  </r>
  <r>
    <x v="2"/>
    <n v="0"/>
    <s v="A0"/>
    <x v="0"/>
    <s v="Ron"/>
    <s v=""/>
    <s v="O"/>
    <s v="O"/>
    <s v="R"/>
    <s v="A000098576"/>
    <n v="17"/>
    <s v="V001569"/>
    <s v="Electro-Soft Inc"/>
    <s v="FM00999"/>
    <d v="2018-07-05T00:00:00"/>
    <s v="HA4022-070"/>
    <n v="2"/>
    <n v="0"/>
    <n v="0"/>
    <n v="0"/>
    <n v="0"/>
    <n v="246.8"/>
    <s v="I"/>
    <s v="NULL"/>
    <n v="0"/>
    <n v="0"/>
  </r>
  <r>
    <x v="2"/>
    <n v="1"/>
    <s v="A0"/>
    <x v="2"/>
    <s v="Greg"/>
    <s v=""/>
    <s v="O"/>
    <s v="F"/>
    <s v="R"/>
    <s v="A000098577"/>
    <n v="1"/>
    <s v="V008974"/>
    <s v="KLT GROUP INC"/>
    <s v="FM00999"/>
    <d v="2018-07-05T00:00:00"/>
    <s v="UK1147-2519"/>
    <n v="7"/>
    <n v="7"/>
    <n v="0"/>
    <n v="0"/>
    <n v="0"/>
    <n v="60"/>
    <s v="I"/>
    <s v="NULL"/>
    <n v="0"/>
    <n v="0"/>
  </r>
  <r>
    <x v="2"/>
    <n v="1"/>
    <s v="A0"/>
    <x v="2"/>
    <s v="Greg"/>
    <s v=""/>
    <s v="O"/>
    <s v="O"/>
    <s v="R"/>
    <s v="A000098578"/>
    <n v="1"/>
    <s v="V008974"/>
    <s v="KLT GROUP INC"/>
    <s v="NULL"/>
    <d v="2018-07-05T00:00:00"/>
    <s v="A7652-0348"/>
    <n v="8"/>
    <n v="0"/>
    <n v="0"/>
    <n v="0"/>
    <n v="0"/>
    <n v="94"/>
    <s v="I"/>
    <s v="NULL"/>
    <n v="0"/>
    <n v="0"/>
  </r>
  <r>
    <x v="2"/>
    <n v="0"/>
    <s v="A0"/>
    <x v="2"/>
    <s v="Greg"/>
    <s v=""/>
    <s v="O"/>
    <s v="O"/>
    <s v="R"/>
    <s v="A000098578"/>
    <n v="2"/>
    <s v="V008974"/>
    <s v="KLT GROUP INC"/>
    <s v="NULL"/>
    <d v="2018-07-05T00:00:00"/>
    <s v="A7652-5005"/>
    <n v="8"/>
    <n v="0"/>
    <n v="0"/>
    <n v="0"/>
    <n v="0"/>
    <n v="44.75"/>
    <s v="I"/>
    <s v="NULL"/>
    <n v="0"/>
    <n v="0"/>
  </r>
  <r>
    <x v="2"/>
    <n v="0"/>
    <s v="A0"/>
    <x v="2"/>
    <s v="Greg"/>
    <s v=""/>
    <s v="O"/>
    <s v="O"/>
    <s v="R"/>
    <s v="A000098578"/>
    <n v="3"/>
    <s v="V008974"/>
    <s v="KLT GROUP INC"/>
    <s v="NULL"/>
    <d v="2018-07-05T00:00:00"/>
    <s v="A7652-6571"/>
    <n v="16"/>
    <n v="0"/>
    <n v="0"/>
    <n v="0"/>
    <n v="0"/>
    <n v="25.45"/>
    <s v="I"/>
    <s v="NULL"/>
    <n v="0"/>
    <n v="0"/>
  </r>
  <r>
    <x v="2"/>
    <n v="0"/>
    <s v="A0"/>
    <x v="2"/>
    <s v="Greg"/>
    <s v=""/>
    <s v="O"/>
    <s v="O"/>
    <s v="R"/>
    <s v="A000098578"/>
    <n v="4"/>
    <s v="V008974"/>
    <s v="KLT GROUP INC"/>
    <s v="NULL"/>
    <d v="2018-07-05T00:00:00"/>
    <s v="A7652-6572"/>
    <n v="16"/>
    <n v="0"/>
    <n v="0"/>
    <n v="0"/>
    <n v="0"/>
    <n v="22.75"/>
    <s v="I"/>
    <s v="NULL"/>
    <n v="0"/>
    <n v="0"/>
  </r>
  <r>
    <x v="2"/>
    <n v="0"/>
    <s v="A0"/>
    <x v="2"/>
    <s v="Greg"/>
    <s v=""/>
    <s v="O"/>
    <s v="O"/>
    <s v="R"/>
    <s v="A000098578"/>
    <n v="5"/>
    <s v="V008974"/>
    <s v="KLT GROUP INC"/>
    <s v="NULL"/>
    <d v="2018-07-05T00:00:00"/>
    <s v="A7652-8120"/>
    <n v="8"/>
    <n v="0"/>
    <n v="0"/>
    <n v="0"/>
    <n v="0"/>
    <n v="95"/>
    <s v="I"/>
    <s v="NULL"/>
    <n v="0"/>
    <n v="0"/>
  </r>
  <r>
    <x v="2"/>
    <n v="0"/>
    <s v="A0"/>
    <x v="2"/>
    <s v="Greg"/>
    <s v=""/>
    <s v="O"/>
    <s v="O"/>
    <s v="R"/>
    <s v="A000098578"/>
    <n v="6"/>
    <s v="V008974"/>
    <s v="KLT GROUP INC"/>
    <s v="NULL"/>
    <d v="2018-07-05T00:00:00"/>
    <s v="A7652-8128"/>
    <n v="66"/>
    <n v="0"/>
    <n v="0"/>
    <n v="0"/>
    <n v="0"/>
    <n v="32.85"/>
    <s v="I"/>
    <s v="NULL"/>
    <n v="0"/>
    <n v="0"/>
  </r>
  <r>
    <x v="2"/>
    <n v="1"/>
    <s v="A0"/>
    <x v="3"/>
    <s v="Bonnie"/>
    <s v=""/>
    <s v="O"/>
    <s v="O"/>
    <s v="R"/>
    <s v="A000098579"/>
    <n v="1"/>
    <s v="V000542"/>
    <s v="Austin Hardware &amp; Supply Inc"/>
    <s v="NULL"/>
    <d v="2018-07-06T00:00:00"/>
    <s v="3051-001-296"/>
    <n v="150"/>
    <n v="0"/>
    <n v="0"/>
    <n v="0"/>
    <n v="0"/>
    <n v="3.6"/>
    <s v="I"/>
    <s v="NULL"/>
    <n v="0"/>
    <n v="0"/>
  </r>
  <r>
    <x v="2"/>
    <n v="1"/>
    <s v="A0"/>
    <x v="3"/>
    <s v="Bonnie"/>
    <s v=""/>
    <s v="O"/>
    <s v="O"/>
    <s v="R"/>
    <s v="A000098580"/>
    <n v="1"/>
    <s v="V002686"/>
    <s v="Lehigh Valley Plastics Inc"/>
    <s v="NULL"/>
    <d v="2018-07-06T00:00:00"/>
    <s v="JK7259-5103"/>
    <n v="100"/>
    <n v="0"/>
    <n v="0"/>
    <n v="0"/>
    <n v="0"/>
    <n v="3.48"/>
    <s v="I"/>
    <s v="NULL"/>
    <n v="0"/>
    <n v="0"/>
  </r>
  <r>
    <x v="2"/>
    <n v="0"/>
    <s v="A0"/>
    <x v="3"/>
    <s v="Bonnie"/>
    <s v=""/>
    <s v="O"/>
    <s v="O"/>
    <s v="R"/>
    <s v="A000098580"/>
    <n v="2"/>
    <s v="V002686"/>
    <s v="Lehigh Valley Plastics Inc"/>
    <s v="NULL"/>
    <d v="2018-07-06T00:00:00"/>
    <s v="JK7259-9500"/>
    <n v="100"/>
    <n v="0"/>
    <n v="0"/>
    <n v="0"/>
    <n v="0"/>
    <n v="8.58"/>
    <s v="I"/>
    <s v="NULL"/>
    <n v="0"/>
    <n v="0"/>
  </r>
  <r>
    <x v="2"/>
    <n v="1"/>
    <s v="A0"/>
    <x v="3"/>
    <s v="Bonnie"/>
    <s v=""/>
    <s v="O"/>
    <s v="F"/>
    <s v="R"/>
    <s v="A000098581"/>
    <n v="1"/>
    <s v="V008824"/>
    <s v="FASTENAL COMPANY"/>
    <s v="NULL"/>
    <d v="2018-07-06T00:00:00"/>
    <s v="8T4167"/>
    <n v="100"/>
    <n v="100"/>
    <n v="0"/>
    <n v="0"/>
    <n v="0"/>
    <n v="0.25380000000000003"/>
    <s v="I"/>
    <s v="NULL"/>
    <n v="0"/>
    <n v="0"/>
  </r>
  <r>
    <x v="2"/>
    <n v="0"/>
    <s v="A0"/>
    <x v="3"/>
    <s v="Bonnie"/>
    <s v=""/>
    <s v="O"/>
    <s v="F"/>
    <s v="R"/>
    <s v="A000098581"/>
    <n v="2"/>
    <s v="V008824"/>
    <s v="FASTENAL COMPANY"/>
    <s v="NULL"/>
    <d v="2018-07-06T00:00:00"/>
    <s v="M006-108-055"/>
    <n v="50"/>
    <n v="50"/>
    <n v="0"/>
    <n v="0"/>
    <n v="0"/>
    <n v="0.27100000000000002"/>
    <s v="I"/>
    <s v="NULL"/>
    <n v="0"/>
    <n v="0"/>
  </r>
  <r>
    <x v="2"/>
    <n v="0"/>
    <s v="A0"/>
    <x v="3"/>
    <s v="Bonnie"/>
    <s v=""/>
    <s v="O"/>
    <s v="F"/>
    <s v="R"/>
    <s v="A000098581"/>
    <n v="3"/>
    <s v="V008824"/>
    <s v="FASTENAL COMPANY"/>
    <s v="NULL"/>
    <d v="2018-07-06T00:00:00"/>
    <s v="M006-124-090"/>
    <n v="100"/>
    <n v="100"/>
    <n v="0"/>
    <n v="0"/>
    <n v="0"/>
    <n v="3.9"/>
    <s v="I"/>
    <s v="NULL"/>
    <n v="0"/>
    <n v="0"/>
  </r>
  <r>
    <x v="2"/>
    <n v="0"/>
    <s v="A0"/>
    <x v="3"/>
    <s v="Bonnie"/>
    <s v=""/>
    <s v="O"/>
    <s v="F"/>
    <s v="R"/>
    <s v="A000098581"/>
    <n v="4"/>
    <s v="V008824"/>
    <s v="FASTENAL COMPANY"/>
    <s v="NULL"/>
    <d v="2018-07-06T00:00:00"/>
    <s v="M104-108-020"/>
    <n v="50"/>
    <n v="50"/>
    <n v="0"/>
    <n v="0"/>
    <n v="0"/>
    <n v="0.2278"/>
    <s v="I"/>
    <s v="NULL"/>
    <n v="0"/>
    <n v="0"/>
  </r>
  <r>
    <x v="2"/>
    <n v="0"/>
    <s v="A0"/>
    <x v="3"/>
    <s v="Bonnie"/>
    <s v=""/>
    <s v="O"/>
    <s v="F"/>
    <s v="R"/>
    <s v="A000098581"/>
    <n v="5"/>
    <s v="V008824"/>
    <s v="FASTENAL COMPANY"/>
    <s v="NULL"/>
    <d v="2018-07-06T00:00:00"/>
    <s v="M342-110-050"/>
    <n v="20"/>
    <n v="20"/>
    <n v="0"/>
    <n v="0"/>
    <n v="0"/>
    <n v="0.71099999999999997"/>
    <s v="I"/>
    <s v="NULL"/>
    <n v="0"/>
    <n v="0"/>
  </r>
  <r>
    <x v="2"/>
    <n v="0"/>
    <s v="A0"/>
    <x v="3"/>
    <s v="Bonnie"/>
    <s v=""/>
    <s v="O"/>
    <s v="F"/>
    <s v="R"/>
    <s v="A000098581"/>
    <n v="6"/>
    <s v="V008824"/>
    <s v="FASTENAL COMPANY"/>
    <s v="NULL"/>
    <d v="2018-07-06T00:00:00"/>
    <s v="0242-027-017"/>
    <n v="30"/>
    <n v="30"/>
    <n v="0"/>
    <n v="0"/>
    <n v="0"/>
    <n v="9.3299999999999994E-2"/>
    <s v="I"/>
    <s v="NULL"/>
    <n v="0"/>
    <n v="0"/>
  </r>
  <r>
    <x v="2"/>
    <n v="0"/>
    <s v="A0"/>
    <x v="3"/>
    <s v="Bonnie"/>
    <s v=""/>
    <s v="O"/>
    <s v="F"/>
    <s v="R"/>
    <s v="A000098581"/>
    <n v="7"/>
    <s v="V008824"/>
    <s v="FASTENAL COMPANY"/>
    <s v="NULL"/>
    <d v="2018-07-06T00:00:00"/>
    <s v="0242-027-021"/>
    <n v="100"/>
    <n v="100"/>
    <n v="0"/>
    <n v="0"/>
    <n v="0"/>
    <n v="0.25359999999999999"/>
    <s v="I"/>
    <s v="NULL"/>
    <n v="0"/>
    <n v="0"/>
  </r>
  <r>
    <x v="2"/>
    <n v="0"/>
    <s v="A0"/>
    <x v="3"/>
    <s v="Bonnie"/>
    <s v=""/>
    <s v="O"/>
    <s v="F"/>
    <s v="R"/>
    <s v="A000098581"/>
    <n v="8"/>
    <s v="V008824"/>
    <s v="FASTENAL COMPANY"/>
    <s v="NULL"/>
    <d v="2018-07-06T00:00:00"/>
    <s v="3090-015-004"/>
    <n v="100"/>
    <n v="100"/>
    <n v="0"/>
    <n v="0"/>
    <n v="0"/>
    <n v="1.6400000000000001E-2"/>
    <s v="I"/>
    <s v="NULL"/>
    <n v="0"/>
    <n v="0"/>
  </r>
  <r>
    <x v="2"/>
    <n v="1"/>
    <s v="A0"/>
    <x v="0"/>
    <s v="Ron"/>
    <s v=""/>
    <s v="O"/>
    <s v="O"/>
    <s v="R"/>
    <s v="A000098582"/>
    <n v="1"/>
    <s v="V001569"/>
    <s v="Electro-Soft Inc"/>
    <s v="FM00999"/>
    <d v="2018-07-06T00:00:00"/>
    <s v="3122-022"/>
    <n v="1"/>
    <n v="0"/>
    <n v="0"/>
    <n v="0"/>
    <n v="0"/>
    <n v="79.52"/>
    <s v="I"/>
    <s v="NULL"/>
    <n v="0"/>
    <n v="0"/>
  </r>
  <r>
    <x v="2"/>
    <n v="0"/>
    <s v="A0"/>
    <x v="0"/>
    <s v="Ron"/>
    <s v=""/>
    <s v="O"/>
    <s v="O"/>
    <s v="R"/>
    <s v="A000098582"/>
    <n v="2"/>
    <s v="V001569"/>
    <s v="Electro-Soft Inc"/>
    <s v="FM00999"/>
    <d v="2018-07-06T00:00:00"/>
    <s v="3142-215-A"/>
    <n v="20"/>
    <n v="0"/>
    <n v="0"/>
    <n v="0"/>
    <n v="0"/>
    <n v="45.85"/>
    <s v="I"/>
    <s v="NULL"/>
    <n v="0"/>
    <n v="0"/>
  </r>
  <r>
    <x v="2"/>
    <n v="1"/>
    <s v="A0"/>
    <x v="0"/>
    <s v="Ron"/>
    <s v=""/>
    <s v="O"/>
    <s v="O"/>
    <s v="R"/>
    <s v="A000098583"/>
    <n v="1"/>
    <s v="V001569"/>
    <s v="Electro-Soft Inc"/>
    <s v="FM00999"/>
    <d v="2018-07-06T00:00:00"/>
    <s v="3142-4025"/>
    <n v="25"/>
    <n v="0"/>
    <n v="0"/>
    <n v="0"/>
    <n v="0"/>
    <n v="75.400000000000006"/>
    <s v="I"/>
    <s v="NULL"/>
    <n v="0"/>
    <n v="0"/>
  </r>
  <r>
    <x v="2"/>
    <n v="0"/>
    <s v="A0"/>
    <x v="0"/>
    <s v="Ron"/>
    <s v=""/>
    <s v="O"/>
    <s v="F"/>
    <s v="R"/>
    <s v="A000098583"/>
    <n v="2"/>
    <s v="V001569"/>
    <s v="Electro-Soft Inc"/>
    <s v="FM00999"/>
    <d v="2018-07-06T00:00:00"/>
    <s v="CA4010-020"/>
    <n v="25"/>
    <n v="25"/>
    <n v="0"/>
    <n v="0"/>
    <n v="0"/>
    <n v="41.3"/>
    <s v="I"/>
    <s v="NULL"/>
    <n v="0"/>
    <n v="0"/>
  </r>
  <r>
    <x v="2"/>
    <n v="1"/>
    <s v="A0"/>
    <x v="3"/>
    <s v="Bonnie"/>
    <s v=""/>
    <s v="O"/>
    <s v="F"/>
    <s v="R"/>
    <s v="A000098584"/>
    <n v="1"/>
    <s v="V004708"/>
    <s v="Uline, Inc."/>
    <s v="FM00999"/>
    <d v="2018-07-06T00:00:00"/>
    <s v="S-396 ANTI-STATIC ULINE AIR RL"/>
    <n v="2"/>
    <n v="2"/>
    <n v="0"/>
    <n v="0"/>
    <n v="0"/>
    <n v="35"/>
    <s v="I"/>
    <s v="NULL"/>
    <n v="0"/>
    <n v="0"/>
  </r>
  <r>
    <x v="2"/>
    <n v="0"/>
    <s v="A0"/>
    <x v="3"/>
    <s v="Bonnie"/>
    <s v=""/>
    <s v="O"/>
    <s v="F"/>
    <s v="R"/>
    <s v="A000098584"/>
    <n v="2"/>
    <s v="V004708"/>
    <s v="Uline, Inc."/>
    <s v="FM00999"/>
    <d v="2018-07-06T00:00:00"/>
    <s v="S-4484 9X6X4&quot; CORRUGATED BX"/>
    <n v="50"/>
    <n v="50"/>
    <n v="0"/>
    <n v="0"/>
    <n v="0"/>
    <n v="0.39"/>
    <s v="I"/>
    <s v="NULL"/>
    <n v="0"/>
    <n v="0"/>
  </r>
  <r>
    <x v="2"/>
    <n v="0"/>
    <s v="A0"/>
    <x v="3"/>
    <s v="Bonnie"/>
    <s v=""/>
    <s v="O"/>
    <s v="F"/>
    <s v="R"/>
    <s v="A000098584"/>
    <n v="3"/>
    <s v="V004708"/>
    <s v="Uline, Inc."/>
    <s v="FM00999"/>
    <d v="2018-07-06T00:00:00"/>
    <s v="S-5737 ECONOMY STRAPPING TAPE"/>
    <n v="12"/>
    <n v="12"/>
    <n v="0"/>
    <n v="0"/>
    <n v="0"/>
    <n v="4.45"/>
    <s v="I"/>
    <s v="NULL"/>
    <n v="0"/>
    <n v="0"/>
  </r>
  <r>
    <x v="2"/>
    <n v="0"/>
    <s v="A0"/>
    <x v="3"/>
    <s v="Bonnie"/>
    <s v=""/>
    <s v="O"/>
    <s v="F"/>
    <s v="R"/>
    <s v="A000098584"/>
    <n v="4"/>
    <s v="V004708"/>
    <s v="Uline, Inc."/>
    <s v="FM00999"/>
    <d v="2018-07-06T00:00:00"/>
    <s v="S-10403 MAGNETIC LABELS ON RL"/>
    <n v="1"/>
    <n v="1"/>
    <n v="0"/>
    <n v="0"/>
    <n v="0"/>
    <n v="53"/>
    <s v="I"/>
    <s v="NULL"/>
    <n v="0"/>
    <n v="0"/>
  </r>
  <r>
    <x v="2"/>
    <n v="0"/>
    <s v="A0"/>
    <x v="3"/>
    <s v="Bonnie"/>
    <s v=""/>
    <s v="O"/>
    <s v="F"/>
    <s v="R"/>
    <s v="A000098584"/>
    <n v="5"/>
    <s v="V004708"/>
    <s v="Uline, Inc."/>
    <s v="FM00999"/>
    <d v="2018-07-06T00:00:00"/>
    <s v="S-3930P ECONOMY BUBBLE ROLL"/>
    <n v="4"/>
    <n v="4"/>
    <n v="0"/>
    <n v="0"/>
    <n v="0"/>
    <n v="19.2"/>
    <s v="I"/>
    <s v="NULL"/>
    <n v="0"/>
    <n v="0"/>
  </r>
  <r>
    <x v="2"/>
    <n v="1"/>
    <s v="A0"/>
    <x v="0"/>
    <s v="Ron"/>
    <s v=""/>
    <s v="O"/>
    <s v="F"/>
    <s v="R"/>
    <s v="A000098585"/>
    <n v="1"/>
    <s v="V001569"/>
    <s v="Electro-Soft Inc"/>
    <s v="FM00999"/>
    <d v="2018-07-06T00:00:00"/>
    <s v="ASSEMBLY OF CROWN CONTROL"/>
    <n v="3"/>
    <n v="3"/>
    <n v="0"/>
    <n v="0"/>
    <n v="0"/>
    <n v="511.45"/>
    <s v="K"/>
    <s v="A000007646"/>
    <n v="360"/>
    <n v="61"/>
  </r>
  <r>
    <x v="2"/>
    <n v="0"/>
    <s v="A0"/>
    <x v="0"/>
    <s v="Ron"/>
    <s v=""/>
    <s v="O"/>
    <s v="O"/>
    <s v="R"/>
    <s v="A000098585"/>
    <n v="2"/>
    <s v="V001569"/>
    <s v="Electro-Soft Inc"/>
    <s v="FM00999"/>
    <d v="2018-07-06T00:00:00"/>
    <s v="CROWN &quot;SHAKER&quot; CONTROL BOX"/>
    <n v="1"/>
    <n v="0"/>
    <n v="0"/>
    <n v="0"/>
    <n v="0"/>
    <n v="0"/>
    <s v="I"/>
    <s v="NULL"/>
    <n v="0"/>
    <n v="0"/>
  </r>
  <r>
    <x v="2"/>
    <n v="1"/>
    <s v="A0"/>
    <x v="1"/>
    <s v="Linda"/>
    <s v=""/>
    <s v="O"/>
    <s v="F"/>
    <s v="R"/>
    <s v="A000098587"/>
    <n v="1"/>
    <s v="V002556"/>
    <s v="PTC INC"/>
    <s v="NULL"/>
    <d v="2018-07-09T00:00:00"/>
    <s v="3336-600-AB"/>
    <n v="1"/>
    <n v="1"/>
    <n v="0"/>
    <n v="0"/>
    <n v="0"/>
    <n v="1017"/>
    <s v="K"/>
    <s v="A000007638"/>
    <n v="30"/>
    <n v="3"/>
  </r>
  <r>
    <x v="2"/>
    <n v="0"/>
    <s v="A0"/>
    <x v="1"/>
    <s v="Linda"/>
    <s v=""/>
    <s v="O"/>
    <s v="F"/>
    <s v="R"/>
    <s v="A000098587"/>
    <n v="2"/>
    <s v="V002556"/>
    <s v="PTC INC"/>
    <s v="NULL"/>
    <d v="2018-07-09T00:00:00"/>
    <s v="3336-610-AB"/>
    <n v="1"/>
    <n v="1"/>
    <n v="0"/>
    <n v="0"/>
    <n v="0"/>
    <n v="203.4"/>
    <s v="K"/>
    <s v="A000007638"/>
    <n v="30"/>
    <n v="2"/>
  </r>
  <r>
    <x v="2"/>
    <n v="0"/>
    <s v="A0"/>
    <x v="1"/>
    <s v="Linda"/>
    <s v=""/>
    <s v="O"/>
    <s v="F"/>
    <s v="R"/>
    <s v="A000098587"/>
    <n v="3"/>
    <s v="V002556"/>
    <s v="PTC INC"/>
    <s v="NULL"/>
    <d v="2018-07-09T00:00:00"/>
    <s v="3336-601-AB"/>
    <n v="1"/>
    <n v="1"/>
    <n v="0"/>
    <n v="0"/>
    <n v="0"/>
    <n v="535.5"/>
    <s v="K"/>
    <s v="A000007638"/>
    <n v="30"/>
    <n v="5"/>
  </r>
  <r>
    <x v="2"/>
    <n v="0"/>
    <s v="A0"/>
    <x v="1"/>
    <s v="Linda"/>
    <s v=""/>
    <s v="O"/>
    <s v="F"/>
    <s v="R"/>
    <s v="A000098587"/>
    <n v="4"/>
    <s v="V002556"/>
    <s v="PTC INC"/>
    <s v="NULL"/>
    <d v="2018-07-09T00:00:00"/>
    <s v="3336-611-AB"/>
    <n v="1"/>
    <n v="1"/>
    <n v="0"/>
    <n v="0"/>
    <n v="0"/>
    <n v="109.5"/>
    <s v="K"/>
    <s v="A000007638"/>
    <n v="30"/>
    <n v="4"/>
  </r>
  <r>
    <x v="2"/>
    <n v="1"/>
    <s v="A0"/>
    <x v="2"/>
    <s v="Greg"/>
    <s v=""/>
    <s v="O"/>
    <s v="O"/>
    <s v="R"/>
    <s v="A000098589"/>
    <n v="1"/>
    <s v="V002686"/>
    <s v="Lehigh Valley Plastics Inc"/>
    <s v="NULL"/>
    <d v="2018-07-09T00:00:00"/>
    <s v="3061-082-002"/>
    <n v="2"/>
    <n v="0"/>
    <n v="0"/>
    <n v="0"/>
    <n v="0"/>
    <n v="88.86"/>
    <s v="K"/>
    <s v="A000007643"/>
    <n v="10"/>
    <n v="10"/>
  </r>
  <r>
    <x v="2"/>
    <n v="1"/>
    <s v="A0"/>
    <x v="1"/>
    <s v="Linda"/>
    <s v=""/>
    <s v="O"/>
    <s v="O"/>
    <s v="R"/>
    <s v="A000098591"/>
    <n v="1"/>
    <s v="V002312"/>
    <s v="Integrated Power Designs, Inc."/>
    <s v="NULL"/>
    <d v="2018-07-09T00:00:00"/>
    <s v="3110-003-150"/>
    <n v="5"/>
    <n v="0"/>
    <n v="0"/>
    <n v="0"/>
    <n v="0"/>
    <n v="180.98"/>
    <s v="I"/>
    <s v="NULL"/>
    <n v="0"/>
    <n v="0"/>
  </r>
  <r>
    <x v="2"/>
    <n v="1"/>
    <s v="A0"/>
    <x v="1"/>
    <s v="Linda"/>
    <s v=""/>
    <s v="O"/>
    <s v="F"/>
    <s v="R"/>
    <s v="A000098592"/>
    <n v="1"/>
    <s v="V004136"/>
    <s v="Shingle &amp; Gibb Company"/>
    <s v="NULL"/>
    <d v="2018-07-09T00:00:00"/>
    <s v="3112-301-091"/>
    <n v="3"/>
    <n v="3"/>
    <n v="0"/>
    <n v="0"/>
    <n v="0"/>
    <n v="498.63"/>
    <s v="I"/>
    <s v="NULL"/>
    <n v="0"/>
    <n v="0"/>
  </r>
  <r>
    <x v="2"/>
    <n v="1"/>
    <s v="A0"/>
    <x v="1"/>
    <s v="Linda"/>
    <s v=""/>
    <s v="O"/>
    <s v="O"/>
    <s v="R"/>
    <s v="A000098594"/>
    <n v="1"/>
    <s v="V001130"/>
    <s v="Conductix, Inc"/>
    <s v="NULL"/>
    <d v="2018-07-09T00:00:00"/>
    <s v="A7341-1250-1"/>
    <n v="1"/>
    <n v="0"/>
    <n v="0"/>
    <n v="0"/>
    <n v="0"/>
    <n v="1702.4"/>
    <s v="I"/>
    <s v="NULL"/>
    <n v="0"/>
    <n v="0"/>
  </r>
  <r>
    <x v="2"/>
    <n v="0"/>
    <s v="A0"/>
    <x v="1"/>
    <s v="Linda"/>
    <s v=""/>
    <s v="O"/>
    <s v="O"/>
    <s v="R"/>
    <s v="A000098594"/>
    <n v="2"/>
    <s v="V001130"/>
    <s v="Conductix, Inc"/>
    <s v="NULL"/>
    <d v="2018-07-09T00:00:00"/>
    <s v="A7416-3250-1"/>
    <n v="1"/>
    <n v="0"/>
    <n v="0"/>
    <n v="0"/>
    <n v="0"/>
    <n v="1876.7"/>
    <s v="I"/>
    <s v="NULL"/>
    <n v="0"/>
    <n v="0"/>
  </r>
  <r>
    <x v="2"/>
    <n v="1"/>
    <s v="A0"/>
    <x v="2"/>
    <s v="Greg"/>
    <s v=""/>
    <s v="O"/>
    <s v="O"/>
    <s v="R"/>
    <s v="A000098595"/>
    <n v="1"/>
    <s v="V002726"/>
    <s v="Little Round Industries, LLC"/>
    <s v="NULL"/>
    <d v="2018-07-09T00:00:00"/>
    <s v="A7480-1131-ASSY"/>
    <n v="1"/>
    <n v="0"/>
    <n v="0"/>
    <n v="0"/>
    <n v="0"/>
    <n v="80"/>
    <s v="I"/>
    <s v="NULL"/>
    <n v="0"/>
    <n v="0"/>
  </r>
  <r>
    <x v="2"/>
    <n v="1"/>
    <s v="A0"/>
    <x v="3"/>
    <s v="Bonnie"/>
    <s v=""/>
    <s v="O"/>
    <s v="F"/>
    <s v="R"/>
    <s v="A000098596"/>
    <n v="1"/>
    <s v="V004708"/>
    <s v="Uline, Inc."/>
    <s v="NULL"/>
    <d v="2018-07-09T00:00:00"/>
    <s v="S-4335 12X9X9&quot; CORRUGATED BX"/>
    <n v="75"/>
    <n v="75"/>
    <n v="0"/>
    <n v="0"/>
    <n v="0"/>
    <n v="0.71"/>
    <s v="I"/>
    <s v="NULL"/>
    <n v="0"/>
    <n v="0"/>
  </r>
  <r>
    <x v="2"/>
    <n v="0"/>
    <s v="A0"/>
    <x v="3"/>
    <s v="Bonnie"/>
    <s v=""/>
    <s v="O"/>
    <s v="F"/>
    <s v="R"/>
    <s v="A000098596"/>
    <n v="2"/>
    <s v="V004708"/>
    <s v="Uline, Inc."/>
    <s v="NULL"/>
    <d v="2018-07-09T00:00:00"/>
    <s v="S-19063 12X6X6&quot; LIGHTWEIGHT 32"/>
    <n v="75"/>
    <n v="75"/>
    <n v="0"/>
    <n v="0"/>
    <n v="0"/>
    <n v="0.4"/>
    <s v="I"/>
    <s v="NULL"/>
    <n v="0"/>
    <n v="0"/>
  </r>
  <r>
    <x v="2"/>
    <n v="0"/>
    <s v="A0"/>
    <x v="3"/>
    <s v="Bonnie"/>
    <s v=""/>
    <s v="O"/>
    <s v="F"/>
    <s v="R"/>
    <s v="A000098596"/>
    <n v="3"/>
    <s v="V004708"/>
    <s v="Uline, Inc."/>
    <s v="NULL"/>
    <d v="2018-07-09T00:00:00"/>
    <s v="S-4484 9X6X4&quot; CORRUGATED BOX"/>
    <n v="75"/>
    <n v="75"/>
    <n v="0"/>
    <n v="0"/>
    <n v="0"/>
    <n v="0.39"/>
    <s v="I"/>
    <s v="NULL"/>
    <n v="0"/>
    <n v="0"/>
  </r>
  <r>
    <x v="2"/>
    <n v="0"/>
    <s v="A0"/>
    <x v="3"/>
    <s v="Bonnie"/>
    <s v=""/>
    <s v="O"/>
    <s v="F"/>
    <s v="R"/>
    <s v="A000098596"/>
    <n v="4"/>
    <s v="V004708"/>
    <s v="Uline, Inc."/>
    <s v="NULL"/>
    <d v="2018-07-09T00:00:00"/>
    <s v="S-4061 6X6X4&quot; CORRUGATED BOX"/>
    <n v="100"/>
    <n v="100"/>
    <n v="0"/>
    <n v="0"/>
    <n v="0"/>
    <n v="0.3"/>
    <s v="I"/>
    <s v="NULL"/>
    <n v="0"/>
    <n v="0"/>
  </r>
  <r>
    <x v="2"/>
    <n v="0"/>
    <s v="A0"/>
    <x v="3"/>
    <s v="Bonnie"/>
    <s v=""/>
    <s v="O"/>
    <s v="F"/>
    <s v="R"/>
    <s v="A000098596"/>
    <n v="5"/>
    <s v="V004708"/>
    <s v="Uline, Inc."/>
    <s v="NULL"/>
    <d v="2018-07-09T00:00:00"/>
    <s v="S-4890 15X10X10&quot; CORRUGATD BX"/>
    <n v="75"/>
    <n v="75"/>
    <n v="0"/>
    <n v="0"/>
    <n v="0"/>
    <n v="0.9"/>
    <s v="I"/>
    <s v="NULL"/>
    <n v="0"/>
    <n v="0"/>
  </r>
  <r>
    <x v="2"/>
    <n v="0"/>
    <s v="A0"/>
    <x v="3"/>
    <s v="Bonnie"/>
    <s v=""/>
    <s v="O"/>
    <s v="F"/>
    <s v="R"/>
    <s v="A000098596"/>
    <n v="6"/>
    <s v="V004708"/>
    <s v="Uline, Inc."/>
    <s v="NULL"/>
    <d v="2018-07-09T00:00:00"/>
    <s v="S-4801 24X18X12&quot;275 ;B HD BOX"/>
    <n v="30"/>
    <n v="30"/>
    <n v="0"/>
    <n v="0"/>
    <n v="0"/>
    <n v="2.91"/>
    <s v="I"/>
    <s v="NULL"/>
    <n v="0"/>
    <n v="0"/>
  </r>
  <r>
    <x v="2"/>
    <n v="0"/>
    <s v="A0"/>
    <x v="3"/>
    <s v="Bonnie"/>
    <s v=""/>
    <s v="O"/>
    <s v="F"/>
    <s v="R"/>
    <s v="A000098596"/>
    <n v="7"/>
    <s v="V004708"/>
    <s v="Uline, Inc."/>
    <s v="NULL"/>
    <d v="2018-07-09T00:00:00"/>
    <s v="S-12419 PLASTIC STACKABLE BINS"/>
    <n v="96"/>
    <n v="96"/>
    <n v="0"/>
    <n v="0"/>
    <n v="0"/>
    <n v="5.75"/>
    <s v="I"/>
    <s v="NULL"/>
    <n v="0"/>
    <n v="0"/>
  </r>
  <r>
    <x v="2"/>
    <n v="0"/>
    <s v="A0"/>
    <x v="3"/>
    <s v="Bonnie"/>
    <s v=""/>
    <s v="O"/>
    <s v="F"/>
    <s v="R"/>
    <s v="A000098596"/>
    <n v="8"/>
    <s v="V004708"/>
    <s v="Uline, Inc."/>
    <s v="NULL"/>
    <d v="2018-07-09T00:00:00"/>
    <s v="H-3344 BUNGEE CORDS 36&quot;"/>
    <n v="2"/>
    <n v="2"/>
    <n v="0"/>
    <n v="0"/>
    <n v="0"/>
    <n v="17"/>
    <s v="I"/>
    <s v="NULL"/>
    <n v="0"/>
    <n v="0"/>
  </r>
  <r>
    <x v="2"/>
    <n v="0"/>
    <s v="A0"/>
    <x v="3"/>
    <s v="Bonnie"/>
    <s v=""/>
    <s v="O"/>
    <s v="F"/>
    <s v="R"/>
    <s v="A000098596"/>
    <n v="9"/>
    <s v="V004708"/>
    <s v="Uline, Inc."/>
    <s v="NULL"/>
    <d v="2018-07-09T00:00:00"/>
    <s v="H-1417 BUNGEE CORDS 24&quot;"/>
    <n v="2"/>
    <n v="2"/>
    <n v="0"/>
    <n v="0"/>
    <n v="0"/>
    <n v="13"/>
    <s v="I"/>
    <s v="NULL"/>
    <n v="0"/>
    <n v="0"/>
  </r>
  <r>
    <x v="2"/>
    <n v="1"/>
    <s v="A0"/>
    <x v="2"/>
    <s v="Greg"/>
    <s v=""/>
    <s v="O"/>
    <s v="O"/>
    <s v="R"/>
    <s v="A000098597"/>
    <n v="1"/>
    <s v="V002726"/>
    <s v="Little Round Industries, LLC"/>
    <s v="NULL"/>
    <d v="2018-07-09T00:00:00"/>
    <s v="JK6909-3093"/>
    <n v="63"/>
    <n v="0"/>
    <n v="0"/>
    <n v="0"/>
    <n v="0"/>
    <n v="4"/>
    <s v="I"/>
    <s v="NULL"/>
    <n v="0"/>
    <n v="0"/>
  </r>
  <r>
    <x v="2"/>
    <n v="1"/>
    <s v="A0"/>
    <x v="2"/>
    <s v="Greg"/>
    <s v=""/>
    <s v="O"/>
    <s v="O"/>
    <s v="R"/>
    <s v="A000098598"/>
    <n v="1"/>
    <s v="V002569"/>
    <s v="K-Fab Inc"/>
    <s v="NULL"/>
    <d v="2018-07-09T00:00:00"/>
    <s v="JK7000-1122"/>
    <n v="6"/>
    <n v="0"/>
    <n v="0"/>
    <n v="0"/>
    <n v="0"/>
    <n v="220"/>
    <s v="I"/>
    <s v="NULL"/>
    <n v="0"/>
    <n v="0"/>
  </r>
  <r>
    <x v="2"/>
    <n v="1"/>
    <s v="A0"/>
    <x v="1"/>
    <s v="Linda"/>
    <s v=""/>
    <s v="O"/>
    <s v="F"/>
    <s v="R"/>
    <s v="A000098600"/>
    <n v="1"/>
    <s v="V007908"/>
    <s v="John Bean Technologies Ltd. (UK)"/>
    <s v="NULL"/>
    <d v="2018-07-10T00:00:00"/>
    <s v="UK1147-5021"/>
    <n v="7"/>
    <n v="7"/>
    <n v="0"/>
    <n v="0"/>
    <n v="0"/>
    <n v="4.0209999999999999"/>
    <s v="I"/>
    <s v="NULL"/>
    <n v="0"/>
    <n v="0"/>
  </r>
  <r>
    <x v="2"/>
    <n v="0"/>
    <s v="A0"/>
    <x v="1"/>
    <s v="Linda"/>
    <s v=""/>
    <s v="O"/>
    <s v="F"/>
    <s v="R"/>
    <s v="A000098600"/>
    <n v="2"/>
    <s v="V007908"/>
    <s v="John Bean Technologies Ltd. (UK)"/>
    <s v="NULL"/>
    <d v="2018-07-10T00:00:00"/>
    <s v="UK1147-5023"/>
    <n v="7"/>
    <n v="7"/>
    <n v="0"/>
    <n v="0"/>
    <n v="0"/>
    <n v="6.0369999999999999"/>
    <s v="I"/>
    <s v="NULL"/>
    <n v="0"/>
    <n v="0"/>
  </r>
  <r>
    <x v="2"/>
    <n v="1"/>
    <s v="A0"/>
    <x v="1"/>
    <s v="Linda"/>
    <s v=""/>
    <s v="O"/>
    <s v="O"/>
    <s v="R"/>
    <s v="A000098601"/>
    <n v="1"/>
    <s v="V008843"/>
    <s v="PRINTWORKS &amp; COMPANY, INC"/>
    <s v="NULL"/>
    <d v="2018-07-10T00:00:00"/>
    <s v="0139-802-011"/>
    <n v="1000"/>
    <n v="0"/>
    <n v="0"/>
    <n v="0"/>
    <n v="0"/>
    <n v="0.34094999999999998"/>
    <s v="I"/>
    <s v="NULL"/>
    <n v="0"/>
    <n v="0"/>
  </r>
  <r>
    <x v="2"/>
    <n v="0"/>
    <s v="A0"/>
    <x v="1"/>
    <s v="Linda"/>
    <s v=""/>
    <s v="O"/>
    <s v="O"/>
    <s v="R"/>
    <s v="A000098601"/>
    <n v="2"/>
    <s v="V008843"/>
    <s v="PRINTWORKS &amp; COMPANY, INC"/>
    <s v="NULL"/>
    <d v="2018-07-10T00:00:00"/>
    <s v="0139-802-030"/>
    <n v="250"/>
    <n v="0"/>
    <n v="0"/>
    <n v="0"/>
    <n v="0"/>
    <n v="1.7985"/>
    <s v="I"/>
    <s v="NULL"/>
    <n v="0"/>
    <n v="0"/>
  </r>
  <r>
    <x v="2"/>
    <n v="1"/>
    <s v="A0"/>
    <x v="3"/>
    <s v="Bonnie"/>
    <s v=""/>
    <s v="O"/>
    <s v="O"/>
    <s v="R"/>
    <s v="A000098602"/>
    <n v="1"/>
    <s v="V008824"/>
    <s v="FASTENAL COMPANY"/>
    <s v="NULL"/>
    <d v="2018-07-10T00:00:00"/>
    <s v="M300-116-030"/>
    <n v="100"/>
    <n v="0"/>
    <n v="0"/>
    <n v="0"/>
    <n v="0"/>
    <n v="1.6785000000000001"/>
    <s v="I"/>
    <s v="NULL"/>
    <n v="0"/>
    <n v="0"/>
  </r>
  <r>
    <x v="2"/>
    <n v="0"/>
    <s v="A0"/>
    <x v="3"/>
    <s v="Bonnie"/>
    <s v=""/>
    <s v="O"/>
    <s v="O"/>
    <s v="R"/>
    <s v="A000098602"/>
    <n v="2"/>
    <s v="V008824"/>
    <s v="FASTENAL COMPANY"/>
    <s v="NULL"/>
    <d v="2018-07-10T00:00:00"/>
    <s v="0128-501-012"/>
    <n v="100"/>
    <n v="0"/>
    <n v="0"/>
    <n v="0"/>
    <n v="0"/>
    <n v="4.6199999999999998E-2"/>
    <s v="I"/>
    <s v="NULL"/>
    <n v="0"/>
    <n v="0"/>
  </r>
  <r>
    <x v="2"/>
    <n v="0"/>
    <s v="A0"/>
    <x v="3"/>
    <s v="Bonnie"/>
    <s v=""/>
    <s v="O"/>
    <s v="O"/>
    <s v="R"/>
    <s v="A000098602"/>
    <n v="3"/>
    <s v="V008824"/>
    <s v="FASTENAL COMPANY"/>
    <s v="NULL"/>
    <d v="2018-07-10T00:00:00"/>
    <s v="M006-116-040"/>
    <n v="100"/>
    <n v="0"/>
    <n v="0"/>
    <n v="0"/>
    <n v="0"/>
    <n v="0.88649999999999995"/>
    <s v="I"/>
    <s v="NULL"/>
    <n v="0"/>
    <n v="0"/>
  </r>
  <r>
    <x v="2"/>
    <n v="1"/>
    <s v="A0"/>
    <x v="3"/>
    <s v="Bonnie"/>
    <s v=""/>
    <s v="O"/>
    <s v="O"/>
    <s v="R"/>
    <s v="A000098603"/>
    <n v="1"/>
    <s v="V007720"/>
    <s v="Performance Controls, Inc"/>
    <s v="FM00999"/>
    <d v="2018-07-11T00:00:00"/>
    <s v="3110-052-081-R-ASSY"/>
    <n v="1"/>
    <n v="0"/>
    <n v="0"/>
    <n v="0"/>
    <n v="0"/>
    <n v="0"/>
    <s v="I"/>
    <s v="NULL"/>
    <n v="0"/>
    <n v="0"/>
  </r>
  <r>
    <x v="2"/>
    <n v="1"/>
    <s v="A0"/>
    <x v="1"/>
    <s v="Linda"/>
    <s v=""/>
    <s v="O"/>
    <s v="O"/>
    <s v="R"/>
    <s v="A000098605"/>
    <n v="1"/>
    <s v="V004364"/>
    <s v="Superior Tire &amp; Ruber Corp"/>
    <s v="NULL"/>
    <d v="2018-07-11T00:00:00"/>
    <s v="A7311-2076"/>
    <n v="4"/>
    <n v="0"/>
    <n v="0"/>
    <n v="0"/>
    <n v="0"/>
    <n v="273.98"/>
    <s v="I"/>
    <s v="NULL"/>
    <n v="0"/>
    <n v="0"/>
  </r>
  <r>
    <x v="2"/>
    <n v="0"/>
    <s v="A0"/>
    <x v="1"/>
    <s v="Linda"/>
    <s v=""/>
    <s v="O"/>
    <s v="O"/>
    <s v="R"/>
    <s v="A000098605"/>
    <n v="2"/>
    <s v="V004364"/>
    <s v="Superior Tire &amp; Ruber Corp"/>
    <s v="NULL"/>
    <d v="2018-07-11T00:00:00"/>
    <s v="A7334-5000"/>
    <n v="5"/>
    <n v="0"/>
    <n v="0"/>
    <n v="0"/>
    <n v="0"/>
    <n v="605.75"/>
    <s v="I"/>
    <s v="NULL"/>
    <n v="0"/>
    <n v="0"/>
  </r>
  <r>
    <x v="2"/>
    <n v="1"/>
    <s v="A0"/>
    <x v="3"/>
    <s v="Bonnie"/>
    <s v=""/>
    <s v="O"/>
    <s v="O"/>
    <s v="R"/>
    <s v="A000098606"/>
    <n v="1"/>
    <s v="V003719"/>
    <s v="PSI Industries Inc"/>
    <s v="FM00999"/>
    <d v="2018-07-11T00:00:00"/>
    <s v="3112-040-A-R-ASSY"/>
    <n v="1"/>
    <n v="0"/>
    <n v="0"/>
    <n v="0"/>
    <n v="0"/>
    <n v="150"/>
    <s v="I"/>
    <s v="NULL"/>
    <n v="0"/>
    <n v="0"/>
  </r>
  <r>
    <x v="2"/>
    <n v="1"/>
    <s v="A0"/>
    <x v="1"/>
    <s v="Linda"/>
    <s v=""/>
    <s v="O"/>
    <s v="O"/>
    <s v="R"/>
    <s v="A000098607"/>
    <n v="1"/>
    <s v="V008313"/>
    <s v="Mack Corp."/>
    <s v="NULL"/>
    <d v="2018-07-11T00:00:00"/>
    <s v="A7334-1134"/>
    <n v="1"/>
    <n v="0"/>
    <n v="0"/>
    <n v="0"/>
    <n v="0"/>
    <n v="1260.1300000000001"/>
    <s v="I"/>
    <s v="NULL"/>
    <n v="0"/>
    <n v="0"/>
  </r>
  <r>
    <x v="2"/>
    <n v="1"/>
    <s v="A0"/>
    <x v="1"/>
    <s v="Linda"/>
    <s v=""/>
    <s v="O"/>
    <s v="F"/>
    <s v="R"/>
    <s v="A000098609"/>
    <n v="1"/>
    <s v="V001058"/>
    <s v="Colonial Elec Supply Co Inc"/>
    <s v="NULL"/>
    <d v="2018-07-11T00:00:00"/>
    <s v="3330-021-004"/>
    <n v="25"/>
    <n v="25"/>
    <n v="0"/>
    <n v="0"/>
    <n v="0"/>
    <n v="40.46"/>
    <s v="I"/>
    <s v="NULL"/>
    <n v="0"/>
    <n v="0"/>
  </r>
  <r>
    <x v="2"/>
    <n v="0"/>
    <s v="A0"/>
    <x v="1"/>
    <s v="Linda"/>
    <s v=""/>
    <s v="O"/>
    <s v="F"/>
    <s v="R"/>
    <s v="A000098609"/>
    <n v="3"/>
    <s v="V001058"/>
    <s v="Colonial Elec Supply Co Inc"/>
    <s v="NULL"/>
    <d v="2018-07-11T00:00:00"/>
    <s v="3330-021-012"/>
    <n v="30"/>
    <n v="30"/>
    <n v="0"/>
    <n v="0"/>
    <n v="0"/>
    <n v="61.58"/>
    <s v="I"/>
    <s v="NULL"/>
    <n v="0"/>
    <n v="0"/>
  </r>
  <r>
    <x v="2"/>
    <n v="0"/>
    <s v="A0"/>
    <x v="1"/>
    <s v="Linda"/>
    <s v=""/>
    <s v="O"/>
    <s v="F"/>
    <s v="R"/>
    <s v="A000098609"/>
    <n v="5"/>
    <s v="V001058"/>
    <s v="Colonial Elec Supply Co Inc"/>
    <s v="NULL"/>
    <d v="2018-07-11T00:00:00"/>
    <s v="3330-021-050"/>
    <n v="45"/>
    <n v="45"/>
    <n v="0"/>
    <n v="0"/>
    <n v="0"/>
    <n v="40.46"/>
    <s v="I"/>
    <s v="NULL"/>
    <n v="0"/>
    <n v="0"/>
  </r>
  <r>
    <x v="2"/>
    <n v="0"/>
    <s v="A0"/>
    <x v="1"/>
    <s v="Linda"/>
    <s v=""/>
    <s v="O"/>
    <s v="F"/>
    <s v="R"/>
    <s v="A000098609"/>
    <n v="6"/>
    <s v="V001058"/>
    <s v="Colonial Elec Supply Co Inc"/>
    <s v="NULL"/>
    <d v="2018-07-11T00:00:00"/>
    <s v="3330-021-051"/>
    <n v="22"/>
    <n v="22"/>
    <n v="0"/>
    <n v="0"/>
    <n v="0"/>
    <n v="75.42"/>
    <s v="I"/>
    <s v="NULL"/>
    <n v="0"/>
    <n v="0"/>
  </r>
  <r>
    <x v="2"/>
    <n v="0"/>
    <s v="A0"/>
    <x v="1"/>
    <s v="Linda"/>
    <s v=""/>
    <s v="O"/>
    <s v="F"/>
    <s v="R"/>
    <s v="A000098609"/>
    <n v="7"/>
    <s v="V001058"/>
    <s v="Colonial Elec Supply Co Inc"/>
    <s v="NULL"/>
    <d v="2018-07-11T00:00:00"/>
    <s v="3330-021-100"/>
    <n v="40"/>
    <n v="40"/>
    <n v="0"/>
    <n v="0"/>
    <n v="0"/>
    <n v="30.33"/>
    <s v="I"/>
    <s v="NULL"/>
    <n v="0"/>
    <n v="0"/>
  </r>
  <r>
    <x v="2"/>
    <n v="1"/>
    <s v="A0"/>
    <x v="0"/>
    <s v="Ron"/>
    <s v=""/>
    <s v="O"/>
    <s v="F"/>
    <s v="R"/>
    <s v="A000098612"/>
    <n v="1"/>
    <s v="V004141"/>
    <s v="Sick, Inc."/>
    <s v="FM00999"/>
    <d v="2018-07-11T00:00:00"/>
    <s v="3090-007-008"/>
    <n v="2"/>
    <n v="2"/>
    <n v="0"/>
    <n v="0"/>
    <n v="0"/>
    <n v="100.8"/>
    <s v="I"/>
    <s v="NULL"/>
    <n v="0"/>
    <n v="0"/>
  </r>
  <r>
    <x v="2"/>
    <n v="0"/>
    <s v="A0"/>
    <x v="0"/>
    <s v="Ron"/>
    <s v=""/>
    <s v="O"/>
    <s v="F"/>
    <s v="R"/>
    <s v="A000098612"/>
    <n v="2"/>
    <s v="V004141"/>
    <s v="Sick, Inc."/>
    <s v="FM00999"/>
    <d v="2018-07-11T00:00:00"/>
    <s v="3111-200-106"/>
    <n v="7"/>
    <n v="7"/>
    <n v="0"/>
    <n v="0"/>
    <n v="0"/>
    <n v="326.39999999999998"/>
    <s v="I"/>
    <s v="NULL"/>
    <n v="0"/>
    <n v="0"/>
  </r>
  <r>
    <x v="2"/>
    <n v="0"/>
    <s v="A0"/>
    <x v="0"/>
    <s v="Ron"/>
    <s v=""/>
    <s v="O"/>
    <s v="F"/>
    <s v="R"/>
    <s v="A000098612"/>
    <n v="3"/>
    <s v="V004141"/>
    <s v="Sick, Inc."/>
    <s v="FM00999"/>
    <d v="2018-07-11T00:00:00"/>
    <s v="3111-200-107"/>
    <n v="8"/>
    <n v="8"/>
    <n v="0"/>
    <n v="0"/>
    <n v="0"/>
    <n v="31.2"/>
    <s v="I"/>
    <s v="NULL"/>
    <n v="0"/>
    <n v="0"/>
  </r>
  <r>
    <x v="2"/>
    <n v="0"/>
    <s v="A0"/>
    <x v="0"/>
    <s v="Ron"/>
    <s v=""/>
    <s v="O"/>
    <s v="F"/>
    <s v="R"/>
    <s v="A000098612"/>
    <n v="4"/>
    <s v="V004141"/>
    <s v="Sick, Inc."/>
    <s v="FM00999"/>
    <d v="2018-07-11T00:00:00"/>
    <s v="3111-200-109"/>
    <n v="8"/>
    <n v="8"/>
    <n v="0"/>
    <n v="0"/>
    <n v="0"/>
    <n v="291.60000000000002"/>
    <s v="I"/>
    <s v="NULL"/>
    <n v="0"/>
    <n v="0"/>
  </r>
  <r>
    <x v="2"/>
    <n v="0"/>
    <s v="A0"/>
    <x v="0"/>
    <s v="Ron"/>
    <s v=""/>
    <s v="O"/>
    <s v="F"/>
    <s v="R"/>
    <s v="A000098612"/>
    <n v="5"/>
    <s v="V004141"/>
    <s v="Sick, Inc."/>
    <s v="FM00999"/>
    <d v="2018-07-11T00:00:00"/>
    <s v="3112-302-152"/>
    <n v="4"/>
    <n v="4"/>
    <n v="0"/>
    <n v="0"/>
    <n v="0"/>
    <n v="349.2"/>
    <s v="I"/>
    <s v="NULL"/>
    <n v="0"/>
    <n v="0"/>
  </r>
  <r>
    <x v="2"/>
    <n v="0"/>
    <s v="A0"/>
    <x v="0"/>
    <s v="Ron"/>
    <s v=""/>
    <s v="O"/>
    <s v="F"/>
    <s v="R"/>
    <s v="A000098612"/>
    <n v="7"/>
    <s v="V004141"/>
    <s v="Sick, Inc."/>
    <s v="FM00999"/>
    <d v="2018-07-11T00:00:00"/>
    <s v="3116-200-271"/>
    <n v="12"/>
    <n v="12"/>
    <n v="0"/>
    <n v="0"/>
    <n v="0"/>
    <n v="2118"/>
    <s v="I"/>
    <s v="NULL"/>
    <n v="0"/>
    <n v="0"/>
  </r>
  <r>
    <x v="2"/>
    <n v="0"/>
    <s v="A0"/>
    <x v="0"/>
    <s v="Ron"/>
    <s v=""/>
    <s v="O"/>
    <s v="F"/>
    <s v="R"/>
    <s v="A000098612"/>
    <n v="8"/>
    <s v="V004141"/>
    <s v="Sick, Inc."/>
    <s v="FM00999"/>
    <d v="2018-07-11T00:00:00"/>
    <s v="3116-200-272"/>
    <n v="12"/>
    <n v="12"/>
    <n v="0"/>
    <n v="0"/>
    <n v="0"/>
    <n v="99.97"/>
    <s v="I"/>
    <s v="NULL"/>
    <n v="0"/>
    <n v="0"/>
  </r>
  <r>
    <x v="2"/>
    <n v="0"/>
    <s v="A0"/>
    <x v="0"/>
    <s v="Ron"/>
    <s v=""/>
    <s v="O"/>
    <s v="F"/>
    <s v="R"/>
    <s v="A000098612"/>
    <n v="9"/>
    <s v="V004141"/>
    <s v="Sick, Inc."/>
    <s v="FM00999"/>
    <d v="2018-07-11T00:00:00"/>
    <s v="3116-200-298"/>
    <n v="1"/>
    <n v="1"/>
    <n v="0"/>
    <n v="0"/>
    <n v="0"/>
    <n v="2886.1"/>
    <s v="I"/>
    <s v="NULL"/>
    <n v="0"/>
    <n v="0"/>
  </r>
  <r>
    <x v="2"/>
    <n v="0"/>
    <s v="A0"/>
    <x v="0"/>
    <s v="Ron"/>
    <s v=""/>
    <s v="O"/>
    <s v="F"/>
    <s v="R"/>
    <s v="A000098612"/>
    <n v="10"/>
    <s v="V004141"/>
    <s v="Sick, Inc."/>
    <s v="FM00999"/>
    <d v="2018-07-11T00:00:00"/>
    <s v="3116-200-400"/>
    <n v="1"/>
    <n v="1"/>
    <n v="0"/>
    <n v="0"/>
    <n v="0"/>
    <n v="81"/>
    <s v="I"/>
    <s v="NULL"/>
    <n v="0"/>
    <n v="0"/>
  </r>
  <r>
    <x v="2"/>
    <n v="0"/>
    <s v="A0"/>
    <x v="0"/>
    <s v="Ron"/>
    <s v=""/>
    <s v="O"/>
    <s v="F"/>
    <s v="R"/>
    <s v="A000098612"/>
    <n v="11"/>
    <s v="V004141"/>
    <s v="Sick, Inc."/>
    <s v="FM00999"/>
    <d v="2018-07-11T00:00:00"/>
    <s v="3116-200-404"/>
    <n v="19"/>
    <n v="19"/>
    <n v="0"/>
    <n v="0"/>
    <n v="0"/>
    <n v="1650"/>
    <s v="I"/>
    <s v="NULL"/>
    <n v="0"/>
    <n v="0"/>
  </r>
  <r>
    <x v="2"/>
    <n v="0"/>
    <s v="A0"/>
    <x v="0"/>
    <s v="Ron"/>
    <s v=""/>
    <s v="O"/>
    <s v="F"/>
    <s v="R"/>
    <s v="A000098612"/>
    <n v="12"/>
    <s v="V004141"/>
    <s v="Sick, Inc."/>
    <s v="FM00999"/>
    <d v="2018-07-11T00:00:00"/>
    <s v="UK0511-1251"/>
    <n v="16"/>
    <n v="16"/>
    <n v="0"/>
    <n v="0"/>
    <n v="0"/>
    <n v="218"/>
    <s v="I"/>
    <s v="NULL"/>
    <n v="0"/>
    <n v="0"/>
  </r>
  <r>
    <x v="2"/>
    <n v="1"/>
    <s v="A0"/>
    <x v="0"/>
    <s v="Ron"/>
    <s v=""/>
    <s v="O"/>
    <s v="O"/>
    <s v="R"/>
    <s v="A000098613"/>
    <n v="1"/>
    <s v="V002263"/>
    <s v="Industrial Encoder Corporation"/>
    <s v="NULL"/>
    <d v="2018-07-11T00:00:00"/>
    <s v="3112-301-072"/>
    <n v="10"/>
    <n v="0"/>
    <n v="0"/>
    <n v="0"/>
    <n v="0"/>
    <n v="233"/>
    <s v="I"/>
    <s v="NULL"/>
    <n v="0"/>
    <n v="0"/>
  </r>
  <r>
    <x v="2"/>
    <n v="0"/>
    <s v="A0"/>
    <x v="0"/>
    <s v="Ron"/>
    <s v=""/>
    <s v="O"/>
    <s v="O"/>
    <s v="R"/>
    <s v="A000098613"/>
    <n v="2"/>
    <s v="V002263"/>
    <s v="Industrial Encoder Corporation"/>
    <s v="NULL"/>
    <d v="2018-07-11T00:00:00"/>
    <s v="3112-301-073"/>
    <n v="20"/>
    <n v="0"/>
    <n v="0"/>
    <n v="0"/>
    <n v="0"/>
    <n v="253.6"/>
    <s v="I"/>
    <s v="NULL"/>
    <n v="0"/>
    <n v="0"/>
  </r>
  <r>
    <x v="2"/>
    <n v="1"/>
    <s v="A0"/>
    <x v="0"/>
    <s v="Ron"/>
    <s v=""/>
    <s v="O"/>
    <s v="O"/>
    <s v="R"/>
    <s v="A000098614"/>
    <n v="1"/>
    <s v="V003512"/>
    <s v="Pepperl &amp; Fuchs, Inc."/>
    <s v="NULL"/>
    <d v="2018-07-11T00:00:00"/>
    <s v="3112-301-100"/>
    <n v="8"/>
    <n v="0"/>
    <n v="0"/>
    <n v="0"/>
    <n v="0"/>
    <n v="391"/>
    <s v="I"/>
    <s v="NULL"/>
    <n v="0"/>
    <n v="0"/>
  </r>
  <r>
    <x v="2"/>
    <n v="0"/>
    <s v="A0"/>
    <x v="0"/>
    <s v="Ron"/>
    <s v=""/>
    <s v="O"/>
    <s v="O"/>
    <s v="R"/>
    <s v="A000098614"/>
    <n v="2"/>
    <s v="V003512"/>
    <s v="Pepperl &amp; Fuchs, Inc."/>
    <s v="NULL"/>
    <d v="2018-07-11T00:00:00"/>
    <s v="3116-200-191"/>
    <n v="14"/>
    <n v="0"/>
    <n v="0"/>
    <n v="0"/>
    <n v="0"/>
    <n v="29"/>
    <s v="I"/>
    <s v="NULL"/>
    <n v="0"/>
    <n v="0"/>
  </r>
  <r>
    <x v="2"/>
    <n v="0"/>
    <s v="A0"/>
    <x v="0"/>
    <s v="Ron"/>
    <s v=""/>
    <s v="O"/>
    <s v="O"/>
    <s v="R"/>
    <s v="A000098614"/>
    <n v="3"/>
    <s v="V003512"/>
    <s v="Pepperl &amp; Fuchs, Inc."/>
    <s v="NULL"/>
    <d v="2018-07-11T00:00:00"/>
    <s v="3116-200-385"/>
    <n v="10"/>
    <n v="0"/>
    <n v="0"/>
    <n v="0"/>
    <n v="0"/>
    <n v="56"/>
    <s v="I"/>
    <s v="NULL"/>
    <n v="0"/>
    <n v="0"/>
  </r>
  <r>
    <x v="2"/>
    <n v="1"/>
    <s v="A0"/>
    <x v="1"/>
    <s v="Linda"/>
    <s v=""/>
    <s v="O"/>
    <s v="O"/>
    <s v="R"/>
    <s v="A000098615"/>
    <n v="1"/>
    <s v="V004789"/>
    <s v="RG INDUSTRIES INC"/>
    <s v="NULL"/>
    <d v="2018-07-11T00:00:00"/>
    <s v="3032-041-005"/>
    <n v="25"/>
    <n v="0"/>
    <n v="0"/>
    <n v="0"/>
    <n v="0"/>
    <n v="34.810200000000002"/>
    <s v="I"/>
    <s v="NULL"/>
    <n v="0"/>
    <n v="0"/>
  </r>
  <r>
    <x v="2"/>
    <n v="1"/>
    <s v="A0"/>
    <x v="1"/>
    <s v="Linda"/>
    <s v=""/>
    <s v="O"/>
    <s v="O"/>
    <s v="R"/>
    <s v="A000098616"/>
    <n v="1"/>
    <s v="V008757"/>
    <s v="Siko Products, Inc."/>
    <s v="NULL"/>
    <d v="2018-07-11T00:00:00"/>
    <s v="3112-302-063"/>
    <n v="2"/>
    <n v="0"/>
    <n v="0"/>
    <n v="0"/>
    <n v="0"/>
    <n v="533.61"/>
    <s v="I"/>
    <s v="NULL"/>
    <n v="0"/>
    <n v="0"/>
  </r>
  <r>
    <x v="2"/>
    <n v="1"/>
    <s v="A0"/>
    <x v="1"/>
    <s v="Linda"/>
    <s v=""/>
    <s v="O"/>
    <s v="O"/>
    <s v="R"/>
    <s v="A000098618"/>
    <n v="1"/>
    <s v="V003970"/>
    <s v="Rumsey Electric Company, Inc."/>
    <s v="NULL"/>
    <d v="2018-07-12T00:00:00"/>
    <s v="3116-200-339"/>
    <n v="2"/>
    <n v="0"/>
    <n v="0"/>
    <n v="0"/>
    <n v="0"/>
    <n v="116"/>
    <s v="I"/>
    <s v="NULL"/>
    <n v="0"/>
    <n v="0"/>
  </r>
  <r>
    <x v="2"/>
    <n v="1"/>
    <s v="A0"/>
    <x v="1"/>
    <s v="Linda"/>
    <s v=""/>
    <s v="O"/>
    <s v="F"/>
    <s v="R"/>
    <s v="A000098620"/>
    <n v="1"/>
    <s v="V007851"/>
    <s v="Winkel GmbH"/>
    <s v="NULL"/>
    <d v="2018-07-12T00:00:00"/>
    <s v="3045-066-001"/>
    <n v="5"/>
    <n v="5"/>
    <n v="0"/>
    <n v="0"/>
    <n v="0"/>
    <n v="63.44"/>
    <s v="I"/>
    <s v="NULL"/>
    <n v="0"/>
    <n v="0"/>
  </r>
  <r>
    <x v="2"/>
    <n v="1"/>
    <s v="A0"/>
    <x v="1"/>
    <s v="Linda"/>
    <s v=""/>
    <s v="O"/>
    <s v="O"/>
    <s v="R"/>
    <s v="A000098621"/>
    <n v="1"/>
    <s v="V000307"/>
    <s v="Allied Electronics, Inc."/>
    <s v="NULL"/>
    <d v="2018-07-12T00:00:00"/>
    <s v="3110-003-085"/>
    <n v="5"/>
    <n v="0"/>
    <n v="0"/>
    <n v="0"/>
    <n v="0"/>
    <n v="110"/>
    <s v="I"/>
    <s v="NULL"/>
    <n v="0"/>
    <n v="0"/>
  </r>
  <r>
    <x v="2"/>
    <n v="0"/>
    <s v="A0"/>
    <x v="1"/>
    <s v="Linda"/>
    <s v=""/>
    <s v="O"/>
    <s v="O"/>
    <s v="R"/>
    <s v="A000098621"/>
    <n v="2"/>
    <s v="V000307"/>
    <s v="Allied Electronics, Inc."/>
    <s v="NULL"/>
    <d v="2018-07-12T00:00:00"/>
    <s v="3110-003-200"/>
    <n v="20"/>
    <n v="0"/>
    <n v="0"/>
    <n v="0"/>
    <n v="0"/>
    <n v="10.77"/>
    <s v="I"/>
    <s v="NULL"/>
    <n v="0"/>
    <n v="0"/>
  </r>
  <r>
    <x v="2"/>
    <n v="0"/>
    <s v="A0"/>
    <x v="1"/>
    <s v="Linda"/>
    <s v=""/>
    <s v="O"/>
    <s v="O"/>
    <s v="R"/>
    <s v="A000098621"/>
    <n v="3"/>
    <s v="V000307"/>
    <s v="Allied Electronics, Inc."/>
    <s v="NULL"/>
    <d v="2018-07-12T00:00:00"/>
    <s v="3111-045-101"/>
    <n v="40"/>
    <n v="0"/>
    <n v="0"/>
    <n v="0"/>
    <n v="0"/>
    <n v="7.08"/>
    <s v="I"/>
    <s v="NULL"/>
    <n v="0"/>
    <n v="0"/>
  </r>
  <r>
    <x v="2"/>
    <n v="0"/>
    <s v="A0"/>
    <x v="1"/>
    <s v="Linda"/>
    <s v=""/>
    <s v="O"/>
    <s v="O"/>
    <s v="R"/>
    <s v="A000098621"/>
    <n v="4"/>
    <s v="V000307"/>
    <s v="Allied Electronics, Inc."/>
    <s v="NULL"/>
    <d v="2018-07-12T00:00:00"/>
    <s v="3111-045-104"/>
    <n v="100"/>
    <n v="0"/>
    <n v="0"/>
    <n v="0"/>
    <n v="0"/>
    <n v="10.97"/>
    <s v="I"/>
    <s v="NULL"/>
    <n v="0"/>
    <n v="0"/>
  </r>
  <r>
    <x v="2"/>
    <n v="0"/>
    <s v="A0"/>
    <x v="1"/>
    <s v="Linda"/>
    <s v=""/>
    <s v="O"/>
    <s v="O"/>
    <s v="R"/>
    <s v="A000098621"/>
    <n v="5"/>
    <s v="V000307"/>
    <s v="Allied Electronics, Inc."/>
    <s v="NULL"/>
    <d v="2018-07-12T00:00:00"/>
    <s v="3111-045-111"/>
    <n v="50"/>
    <n v="0"/>
    <n v="0"/>
    <n v="0"/>
    <n v="0"/>
    <n v="3.21"/>
    <s v="I"/>
    <s v="NULL"/>
    <n v="0"/>
    <n v="0"/>
  </r>
  <r>
    <x v="2"/>
    <n v="0"/>
    <s v="A0"/>
    <x v="1"/>
    <s v="Linda"/>
    <s v=""/>
    <s v="O"/>
    <s v="O"/>
    <s v="R"/>
    <s v="A000098621"/>
    <n v="6"/>
    <s v="V000307"/>
    <s v="Allied Electronics, Inc."/>
    <s v="NULL"/>
    <d v="2018-07-12T00:00:00"/>
    <s v="3111-045-112"/>
    <n v="50"/>
    <n v="0"/>
    <n v="0"/>
    <n v="0"/>
    <n v="0"/>
    <n v="3.99"/>
    <s v="I"/>
    <s v="NULL"/>
    <n v="0"/>
    <n v="0"/>
  </r>
  <r>
    <x v="2"/>
    <n v="1"/>
    <s v="A0"/>
    <x v="1"/>
    <s v="Linda"/>
    <s v=""/>
    <s v="O"/>
    <s v="O"/>
    <s v="R"/>
    <s v="A000098623"/>
    <n v="1"/>
    <s v="V004069"/>
    <s v="Sealeze Corporation"/>
    <s v="NULL"/>
    <d v="2018-07-12T00:00:00"/>
    <s v="A7583-1431"/>
    <n v="50"/>
    <n v="0"/>
    <n v="0"/>
    <n v="0"/>
    <n v="0"/>
    <n v="28.92"/>
    <s v="I"/>
    <s v="NULL"/>
    <n v="0"/>
    <n v="0"/>
  </r>
  <r>
    <x v="2"/>
    <n v="1"/>
    <s v="A0"/>
    <x v="0"/>
    <s v="Ron"/>
    <s v=""/>
    <s v="O"/>
    <s v="O"/>
    <s v="R"/>
    <s v="A000098624"/>
    <n v="1"/>
    <s v="V001569"/>
    <s v="Electro-Soft Inc"/>
    <s v="FM00999"/>
    <d v="2018-07-12T00:00:00"/>
    <s v="3122-200"/>
    <n v="4"/>
    <n v="0"/>
    <n v="0"/>
    <n v="0"/>
    <n v="0"/>
    <n v="33.299999999999997"/>
    <s v="I"/>
    <s v="NULL"/>
    <n v="0"/>
    <n v="0"/>
  </r>
  <r>
    <x v="2"/>
    <n v="0"/>
    <s v="A0"/>
    <x v="0"/>
    <s v="Ron"/>
    <s v=""/>
    <s v="O"/>
    <s v="O"/>
    <s v="R"/>
    <s v="A000098624"/>
    <n v="2"/>
    <s v="V001569"/>
    <s v="Electro-Soft Inc"/>
    <s v="FM00999"/>
    <d v="2018-07-12T00:00:00"/>
    <s v="3122-202"/>
    <n v="4"/>
    <n v="0"/>
    <n v="0"/>
    <n v="0"/>
    <n v="0"/>
    <n v="3.4"/>
    <s v="I"/>
    <s v="NULL"/>
    <n v="0"/>
    <n v="0"/>
  </r>
  <r>
    <x v="2"/>
    <n v="0"/>
    <s v="A0"/>
    <x v="0"/>
    <s v="Ron"/>
    <s v=""/>
    <s v="O"/>
    <s v="O"/>
    <s v="R"/>
    <s v="A000098624"/>
    <n v="3"/>
    <s v="V001569"/>
    <s v="Electro-Soft Inc"/>
    <s v="FM00999"/>
    <d v="2018-07-12T00:00:00"/>
    <s v="3122-203"/>
    <n v="4"/>
    <n v="0"/>
    <n v="0"/>
    <n v="0"/>
    <n v="0"/>
    <n v="3.4"/>
    <s v="I"/>
    <s v="NULL"/>
    <n v="0"/>
    <n v="0"/>
  </r>
  <r>
    <x v="2"/>
    <n v="0"/>
    <s v="A0"/>
    <x v="0"/>
    <s v="Ron"/>
    <s v=""/>
    <s v="O"/>
    <s v="O"/>
    <s v="R"/>
    <s v="A000098624"/>
    <n v="4"/>
    <s v="V001569"/>
    <s v="Electro-Soft Inc"/>
    <s v="FM00999"/>
    <d v="2018-07-12T00:00:00"/>
    <s v="3122-204"/>
    <n v="10"/>
    <n v="0"/>
    <n v="0"/>
    <n v="0"/>
    <n v="0"/>
    <n v="3.4"/>
    <s v="I"/>
    <s v="NULL"/>
    <n v="0"/>
    <n v="0"/>
  </r>
  <r>
    <x v="2"/>
    <n v="0"/>
    <s v="A0"/>
    <x v="0"/>
    <s v="Ron"/>
    <s v=""/>
    <s v="O"/>
    <s v="O"/>
    <s v="R"/>
    <s v="A000098624"/>
    <n v="5"/>
    <s v="V001569"/>
    <s v="Electro-Soft Inc"/>
    <s v="FM00999"/>
    <d v="2018-07-12T00:00:00"/>
    <s v="3122-209"/>
    <n v="3"/>
    <n v="0"/>
    <n v="0"/>
    <n v="0"/>
    <n v="0"/>
    <n v="28"/>
    <s v="I"/>
    <s v="NULL"/>
    <n v="0"/>
    <n v="0"/>
  </r>
  <r>
    <x v="2"/>
    <n v="0"/>
    <s v="A0"/>
    <x v="0"/>
    <s v="Ron"/>
    <s v=""/>
    <s v="O"/>
    <s v="O"/>
    <s v="R"/>
    <s v="A000098624"/>
    <n v="6"/>
    <s v="V001569"/>
    <s v="Electro-Soft Inc"/>
    <s v="FM00999"/>
    <d v="2018-07-12T00:00:00"/>
    <s v="3142-1602-C"/>
    <n v="2"/>
    <n v="0"/>
    <n v="0"/>
    <n v="0"/>
    <n v="0"/>
    <n v="27.3"/>
    <s v="I"/>
    <s v="NULL"/>
    <n v="0"/>
    <n v="0"/>
  </r>
  <r>
    <x v="2"/>
    <n v="0"/>
    <s v="A0"/>
    <x v="0"/>
    <s v="Ron"/>
    <s v=""/>
    <s v="O"/>
    <s v="O"/>
    <s v="R"/>
    <s v="A000098624"/>
    <n v="7"/>
    <s v="V001569"/>
    <s v="Electro-Soft Inc"/>
    <s v="FM00999"/>
    <d v="2018-07-12T00:00:00"/>
    <s v="3142-1720"/>
    <n v="7"/>
    <n v="0"/>
    <n v="0"/>
    <n v="0"/>
    <n v="0"/>
    <n v="151.19999999999999"/>
    <s v="I"/>
    <s v="NULL"/>
    <n v="0"/>
    <n v="0"/>
  </r>
  <r>
    <x v="2"/>
    <n v="0"/>
    <s v="A0"/>
    <x v="0"/>
    <s v="Ron"/>
    <s v=""/>
    <s v="O"/>
    <s v="O"/>
    <s v="R"/>
    <s v="A000098624"/>
    <n v="8"/>
    <s v="V001569"/>
    <s v="Electro-Soft Inc"/>
    <s v="FM00999"/>
    <d v="2018-07-12T00:00:00"/>
    <s v="3142-1722-A"/>
    <n v="6"/>
    <n v="0"/>
    <n v="0"/>
    <n v="0"/>
    <n v="0"/>
    <n v="68"/>
    <s v="I"/>
    <s v="NULL"/>
    <n v="0"/>
    <n v="0"/>
  </r>
  <r>
    <x v="2"/>
    <n v="0"/>
    <s v="A0"/>
    <x v="0"/>
    <s v="Ron"/>
    <s v=""/>
    <s v="O"/>
    <s v="O"/>
    <s v="R"/>
    <s v="A000098624"/>
    <n v="9"/>
    <s v="V001569"/>
    <s v="Electro-Soft Inc"/>
    <s v="FM00999"/>
    <d v="2018-07-12T00:00:00"/>
    <s v="3142-1723"/>
    <n v="3"/>
    <n v="0"/>
    <n v="0"/>
    <n v="0"/>
    <n v="0"/>
    <n v="300"/>
    <s v="I"/>
    <s v="NULL"/>
    <n v="0"/>
    <n v="0"/>
  </r>
  <r>
    <x v="2"/>
    <n v="0"/>
    <s v="A0"/>
    <x v="0"/>
    <s v="Ron"/>
    <s v=""/>
    <s v="O"/>
    <s v="O"/>
    <s v="R"/>
    <s v="A000098624"/>
    <n v="10"/>
    <s v="V001569"/>
    <s v="Electro-Soft Inc"/>
    <s v="FM00999"/>
    <d v="2018-07-12T00:00:00"/>
    <s v="3142-1724"/>
    <n v="9"/>
    <n v="0"/>
    <n v="0"/>
    <n v="0"/>
    <n v="0"/>
    <n v="71"/>
    <s v="I"/>
    <s v="NULL"/>
    <n v="0"/>
    <n v="0"/>
  </r>
  <r>
    <x v="2"/>
    <n v="0"/>
    <s v="A0"/>
    <x v="0"/>
    <s v="Ron"/>
    <s v=""/>
    <s v="O"/>
    <s v="O"/>
    <s v="R"/>
    <s v="A000098624"/>
    <n v="11"/>
    <s v="V001569"/>
    <s v="Electro-Soft Inc"/>
    <s v="FM00999"/>
    <d v="2018-07-12T00:00:00"/>
    <s v="3142-4011"/>
    <n v="8"/>
    <n v="0"/>
    <n v="0"/>
    <n v="0"/>
    <n v="0"/>
    <n v="85.2"/>
    <s v="I"/>
    <s v="NULL"/>
    <n v="0"/>
    <n v="0"/>
  </r>
  <r>
    <x v="2"/>
    <n v="0"/>
    <s v="A0"/>
    <x v="0"/>
    <s v="Ron"/>
    <s v=""/>
    <s v="O"/>
    <s v="O"/>
    <s v="R"/>
    <s v="A000098624"/>
    <n v="12"/>
    <s v="V001569"/>
    <s v="Electro-Soft Inc"/>
    <s v="FM00999"/>
    <d v="2018-07-12T00:00:00"/>
    <s v="3142-4130"/>
    <n v="2"/>
    <n v="0"/>
    <n v="0"/>
    <n v="0"/>
    <n v="0"/>
    <n v="144.5"/>
    <s v="I"/>
    <s v="NULL"/>
    <n v="0"/>
    <n v="0"/>
  </r>
  <r>
    <x v="2"/>
    <n v="0"/>
    <s v="A0"/>
    <x v="0"/>
    <s v="Ron"/>
    <s v=""/>
    <s v="O"/>
    <s v="O"/>
    <s v="R"/>
    <s v="A000098624"/>
    <n v="13"/>
    <s v="V001569"/>
    <s v="Electro-Soft Inc"/>
    <s v="FM00999"/>
    <d v="2018-07-12T00:00:00"/>
    <s v="3142-4721"/>
    <n v="9"/>
    <n v="0"/>
    <n v="0"/>
    <n v="0"/>
    <n v="0"/>
    <n v="124"/>
    <s v="I"/>
    <s v="NULL"/>
    <n v="0"/>
    <n v="0"/>
  </r>
  <r>
    <x v="2"/>
    <n v="0"/>
    <s v="A0"/>
    <x v="0"/>
    <s v="Ron"/>
    <s v=""/>
    <s v="O"/>
    <s v="O"/>
    <s v="R"/>
    <s v="A000098624"/>
    <n v="14"/>
    <s v="V001569"/>
    <s v="Electro-Soft Inc"/>
    <s v="FM00999"/>
    <d v="2018-07-12T00:00:00"/>
    <s v="A7334-1261-C"/>
    <n v="2"/>
    <n v="0"/>
    <n v="0"/>
    <n v="0"/>
    <n v="0"/>
    <n v="99.3"/>
    <s v="I"/>
    <s v="NULL"/>
    <n v="0"/>
    <n v="0"/>
  </r>
  <r>
    <x v="2"/>
    <n v="0"/>
    <s v="A0"/>
    <x v="0"/>
    <s v="Ron"/>
    <s v=""/>
    <s v="O"/>
    <s v="O"/>
    <s v="R"/>
    <s v="A000098624"/>
    <n v="15"/>
    <s v="V001569"/>
    <s v="Electro-Soft Inc"/>
    <s v="FM00999"/>
    <d v="2018-07-12T00:00:00"/>
    <s v="CA4021-085"/>
    <n v="4"/>
    <n v="0"/>
    <n v="0"/>
    <n v="0"/>
    <n v="0"/>
    <n v="40.299999999999997"/>
    <s v="I"/>
    <s v="NULL"/>
    <n v="0"/>
    <n v="0"/>
  </r>
  <r>
    <x v="2"/>
    <n v="0"/>
    <s v="A0"/>
    <x v="0"/>
    <s v="Ron"/>
    <s v=""/>
    <s v="O"/>
    <s v="O"/>
    <s v="R"/>
    <s v="A000098624"/>
    <n v="16"/>
    <s v="V001569"/>
    <s v="Electro-Soft Inc"/>
    <s v="FM00999"/>
    <d v="2018-07-12T00:00:00"/>
    <s v="HA024-060-04-01"/>
    <n v="2"/>
    <n v="0"/>
    <n v="0"/>
    <n v="0"/>
    <n v="0"/>
    <n v="22.3"/>
    <s v="I"/>
    <s v="NULL"/>
    <n v="0"/>
    <n v="0"/>
  </r>
  <r>
    <x v="2"/>
    <n v="0"/>
    <s v="A0"/>
    <x v="0"/>
    <s v="Ron"/>
    <s v=""/>
    <s v="O"/>
    <s v="O"/>
    <s v="R"/>
    <s v="A000098624"/>
    <n v="17"/>
    <s v="V001569"/>
    <s v="Electro-Soft Inc"/>
    <s v="FM00999"/>
    <d v="2018-07-12T00:00:00"/>
    <s v="HA024-070-03-01"/>
    <n v="2"/>
    <n v="0"/>
    <n v="0"/>
    <n v="0"/>
    <n v="0"/>
    <n v="23"/>
    <s v="I"/>
    <s v="NULL"/>
    <n v="0"/>
    <n v="0"/>
  </r>
  <r>
    <x v="2"/>
    <n v="0"/>
    <s v="A0"/>
    <x v="0"/>
    <s v="Ron"/>
    <s v=""/>
    <s v="O"/>
    <s v="O"/>
    <s v="R"/>
    <s v="A000098624"/>
    <n v="18"/>
    <s v="V001569"/>
    <s v="Electro-Soft Inc"/>
    <s v="FM00999"/>
    <d v="2018-07-12T00:00:00"/>
    <s v="HA4000-060"/>
    <n v="2"/>
    <n v="0"/>
    <n v="0"/>
    <n v="0"/>
    <n v="0"/>
    <n v="15.9"/>
    <s v="I"/>
    <s v="NULL"/>
    <n v="0"/>
    <n v="0"/>
  </r>
  <r>
    <x v="2"/>
    <n v="0"/>
    <s v="A0"/>
    <x v="0"/>
    <s v="Ron"/>
    <s v=""/>
    <s v="O"/>
    <s v="O"/>
    <s v="R"/>
    <s v="A000098624"/>
    <n v="19"/>
    <s v="V001569"/>
    <s v="Electro-Soft Inc"/>
    <s v="FM00999"/>
    <d v="2018-07-12T00:00:00"/>
    <s v="UK1147-1327"/>
    <n v="7"/>
    <n v="0"/>
    <n v="0"/>
    <n v="0"/>
    <n v="0"/>
    <n v="49"/>
    <s v="I"/>
    <s v="NULL"/>
    <n v="0"/>
    <n v="0"/>
  </r>
  <r>
    <x v="2"/>
    <n v="1"/>
    <s v="A0"/>
    <x v="0"/>
    <s v="Ron"/>
    <s v=""/>
    <s v="O"/>
    <s v="O"/>
    <s v="R"/>
    <s v="A000098625"/>
    <n v="1"/>
    <s v="V001569"/>
    <s v="Electro-Soft Inc"/>
    <s v="FM00999"/>
    <d v="2018-07-12T00:00:00"/>
    <s v="3122-021-ASSY"/>
    <n v="5"/>
    <n v="0"/>
    <n v="0"/>
    <n v="0"/>
    <n v="0"/>
    <n v="9.4499999999999993"/>
    <s v="I"/>
    <s v="NULL"/>
    <n v="0"/>
    <n v="0"/>
  </r>
  <r>
    <x v="2"/>
    <n v="0"/>
    <s v="A0"/>
    <x v="0"/>
    <s v="Ron"/>
    <s v=""/>
    <s v="O"/>
    <s v="O"/>
    <s v="R"/>
    <s v="A000098625"/>
    <n v="2"/>
    <s v="V001569"/>
    <s v="Electro-Soft Inc"/>
    <s v="FM00999"/>
    <d v="2018-07-12T00:00:00"/>
    <s v="3122-130-B-ASSY"/>
    <n v="6"/>
    <n v="0"/>
    <n v="0"/>
    <n v="0"/>
    <n v="0"/>
    <n v="9.9"/>
    <s v="I"/>
    <s v="NULL"/>
    <n v="0"/>
    <n v="0"/>
  </r>
  <r>
    <x v="2"/>
    <n v="0"/>
    <s v="A0"/>
    <x v="0"/>
    <s v="Ron"/>
    <s v=""/>
    <s v="O"/>
    <s v="O"/>
    <s v="R"/>
    <s v="A000098625"/>
    <n v="3"/>
    <s v="V001569"/>
    <s v="Electro-Soft Inc"/>
    <s v="FM00999"/>
    <d v="2018-07-12T00:00:00"/>
    <s v="3142-1690-B-ASSY"/>
    <n v="4"/>
    <n v="0"/>
    <n v="0"/>
    <n v="0"/>
    <n v="0"/>
    <n v="105.4"/>
    <s v="I"/>
    <s v="NULL"/>
    <n v="0"/>
    <n v="0"/>
  </r>
  <r>
    <x v="2"/>
    <n v="0"/>
    <s v="A0"/>
    <x v="0"/>
    <s v="Ron"/>
    <s v=""/>
    <s v="O"/>
    <s v="O"/>
    <s v="R"/>
    <s v="A000098625"/>
    <n v="4"/>
    <s v="V001569"/>
    <s v="Electro-Soft Inc"/>
    <s v="FM00999"/>
    <d v="2018-07-12T00:00:00"/>
    <s v="3142-405-D-ASSY"/>
    <n v="2"/>
    <n v="0"/>
    <n v="0"/>
    <n v="0"/>
    <n v="0"/>
    <n v="10"/>
    <s v="I"/>
    <s v="NULL"/>
    <n v="0"/>
    <n v="0"/>
  </r>
  <r>
    <x v="2"/>
    <n v="0"/>
    <s v="A0"/>
    <x v="0"/>
    <s v="Ron"/>
    <s v=""/>
    <s v="O"/>
    <s v="O"/>
    <s v="R"/>
    <s v="A000098625"/>
    <n v="5"/>
    <s v="V001569"/>
    <s v="Electro-Soft Inc"/>
    <s v="FM00999"/>
    <d v="2018-07-12T00:00:00"/>
    <s v="3142-4690-B-ASSY"/>
    <n v="42"/>
    <n v="0"/>
    <n v="0"/>
    <n v="0"/>
    <n v="0"/>
    <n v="168"/>
    <s v="I"/>
    <s v="NULL"/>
    <n v="0"/>
    <n v="0"/>
  </r>
  <r>
    <x v="2"/>
    <n v="1"/>
    <s v="A0"/>
    <x v="3"/>
    <s v="Bonnie"/>
    <s v=""/>
    <s v="O"/>
    <s v="F"/>
    <s v="R"/>
    <s v="A000098627"/>
    <n v="1"/>
    <s v="V002895"/>
    <s v="McMaster-Carr Supply Company"/>
    <s v="FM00999"/>
    <d v="2018-07-13T00:00:00"/>
    <s v="8918A52 3/8&quot; END MILL"/>
    <n v="4"/>
    <n v="4"/>
    <n v="0"/>
    <n v="0"/>
    <n v="0"/>
    <n v="19.87"/>
    <s v="I"/>
    <s v="NULL"/>
    <n v="0"/>
    <n v="0"/>
  </r>
  <r>
    <x v="2"/>
    <n v="0"/>
    <s v="A0"/>
    <x v="3"/>
    <s v="Bonnie"/>
    <s v=""/>
    <s v="O"/>
    <s v="F"/>
    <s v="R"/>
    <s v="A000098627"/>
    <n v="2"/>
    <s v="V002895"/>
    <s v="McMaster-Carr Supply Company"/>
    <s v="FM00999"/>
    <d v="2018-07-13T00:00:00"/>
    <s v="89205A35 5/8&quot; END MILL"/>
    <n v="4"/>
    <n v="4"/>
    <n v="0"/>
    <n v="0"/>
    <n v="0"/>
    <n v="29.66"/>
    <s v="I"/>
    <s v="NULL"/>
    <n v="0"/>
    <n v="0"/>
  </r>
  <r>
    <x v="2"/>
    <n v="1"/>
    <s v="A0"/>
    <x v="0"/>
    <s v="Ron"/>
    <s v=""/>
    <s v="O"/>
    <s v="O"/>
    <s v="R"/>
    <s v="A000098628"/>
    <n v="1"/>
    <s v="V008498"/>
    <s v="Synergis Technologies, Inc."/>
    <s v="FM00999"/>
    <d v="2018-07-13T00:00:00"/>
    <s v="AUTOCAD SUBSCRIPTION &amp;"/>
    <n v="1"/>
    <n v="0"/>
    <n v="0"/>
    <n v="0"/>
    <n v="0"/>
    <n v="25832.2"/>
    <s v="NULL"/>
    <s v="NULL"/>
    <n v="0"/>
    <n v="0"/>
  </r>
  <r>
    <x v="2"/>
    <n v="1"/>
    <s v="A0"/>
    <x v="0"/>
    <s v="Ron"/>
    <s v=""/>
    <s v="O"/>
    <s v="O"/>
    <s v="R"/>
    <s v="A000098629"/>
    <n v="1"/>
    <s v="V004364"/>
    <s v="Superior Tire &amp; Ruber Corp"/>
    <s v="NULL"/>
    <d v="2018-07-13T00:00:00"/>
    <s v="LABOR TO SIPE TIRES"/>
    <n v="4"/>
    <n v="0"/>
    <n v="0"/>
    <n v="0"/>
    <n v="0"/>
    <n v="17.399999999999999"/>
    <s v="K"/>
    <s v="A000007647"/>
    <n v="360"/>
    <n v="5"/>
  </r>
  <r>
    <x v="2"/>
    <n v="1"/>
    <s v="A0"/>
    <x v="0"/>
    <s v="Ron"/>
    <s v=""/>
    <s v="P"/>
    <s v="P"/>
    <s v="R"/>
    <s v="A000098630"/>
    <n v="1"/>
    <s v="V004141"/>
    <s v="Sick, Inc."/>
    <s v="FM00999"/>
    <d v="2018-07-13T00:00:00"/>
    <s v="3116-200-241-R-ASSY"/>
    <n v="1"/>
    <n v="0"/>
    <n v="0"/>
    <n v="0"/>
    <n v="0"/>
    <n v="1920.28"/>
    <s v="I"/>
    <s v="NULL"/>
    <n v="0"/>
    <n v="0"/>
  </r>
  <r>
    <x v="2"/>
    <n v="0"/>
    <s v="A0"/>
    <x v="0"/>
    <s v="Ron"/>
    <s v=""/>
    <s v="P"/>
    <s v="P"/>
    <s v="R"/>
    <s v="A000098630"/>
    <n v="2"/>
    <s v="V004141"/>
    <s v="Sick, Inc."/>
    <s v="FM00999"/>
    <d v="2018-07-13T00:00:00"/>
    <s v="3116-200-241-R-ASSY"/>
    <n v="1"/>
    <n v="0"/>
    <n v="0"/>
    <n v="0"/>
    <n v="0"/>
    <n v="1920.28"/>
    <s v="I"/>
    <s v="NULL"/>
    <n v="0"/>
    <n v="0"/>
  </r>
  <r>
    <x v="2"/>
    <n v="1"/>
    <s v="A0"/>
    <x v="0"/>
    <s v="Ron"/>
    <s v=""/>
    <s v="O"/>
    <s v="F"/>
    <s v="R"/>
    <s v="A000098631"/>
    <n v="1"/>
    <s v="V001569"/>
    <s v="Electro-Soft Inc"/>
    <s v="FM00999"/>
    <d v="2018-07-13T00:00:00"/>
    <s v="REWORK A7646-1310"/>
    <n v="3"/>
    <n v="3"/>
    <n v="0"/>
    <n v="0"/>
    <n v="0"/>
    <n v="20.9"/>
    <s v="K"/>
    <s v="A000007646"/>
    <n v="360"/>
    <n v="70"/>
  </r>
  <r>
    <x v="2"/>
    <n v="1"/>
    <s v="A0"/>
    <x v="3"/>
    <s v="Bonnie"/>
    <s v=""/>
    <s v="O"/>
    <s v="O"/>
    <s v="R"/>
    <s v="A000098632"/>
    <n v="2"/>
    <s v="V008338"/>
    <s v="Warfield Electric Company Inc"/>
    <s v="FM00999"/>
    <d v="2018-07-13T00:00:00"/>
    <s v="3022-020-005-R-ASSY"/>
    <n v="3"/>
    <n v="0"/>
    <n v="0"/>
    <n v="0"/>
    <n v="0"/>
    <n v="0"/>
    <s v="I"/>
    <s v="NULL"/>
    <n v="0"/>
    <n v="0"/>
  </r>
  <r>
    <x v="2"/>
    <n v="1"/>
    <s v="A0"/>
    <x v="0"/>
    <s v="Ron"/>
    <s v=""/>
    <s v="P"/>
    <s v="P"/>
    <s v="R"/>
    <s v="A000098633"/>
    <n v="1"/>
    <s v="V007850"/>
    <s v="Schabmuller"/>
    <s v="FM00999"/>
    <d v="2018-07-16T00:00:00"/>
    <s v="3022-006-111-R-ASSY"/>
    <n v="1"/>
    <n v="0"/>
    <n v="0"/>
    <n v="0"/>
    <n v="0"/>
    <n v="2357.6980899999999"/>
    <s v="I"/>
    <s v="NULL"/>
    <n v="0"/>
    <n v="0"/>
  </r>
  <r>
    <x v="2"/>
    <n v="1"/>
    <s v="A0"/>
    <x v="0"/>
    <s v="Ron"/>
    <s v=""/>
    <s v="O"/>
    <s v="F"/>
    <s v="R"/>
    <s v="A000098635"/>
    <n v="1"/>
    <s v="V002556"/>
    <s v="PTC INC"/>
    <s v="FM00999"/>
    <d v="2018-07-16T00:00:00"/>
    <s v="3336-600-AB"/>
    <n v="1"/>
    <n v="1"/>
    <n v="0"/>
    <n v="0"/>
    <n v="0"/>
    <n v="1017"/>
    <s v="K"/>
    <s v="A000007653"/>
    <n v="30"/>
    <n v="1"/>
  </r>
  <r>
    <x v="2"/>
    <n v="0"/>
    <s v="A0"/>
    <x v="0"/>
    <s v="Ron"/>
    <s v=""/>
    <s v="O"/>
    <s v="F"/>
    <s v="R"/>
    <s v="A000098635"/>
    <n v="2"/>
    <s v="V002556"/>
    <s v="PTC INC"/>
    <s v="FM00999"/>
    <d v="2018-07-16T00:00:00"/>
    <s v="3336-610-AB"/>
    <n v="1"/>
    <n v="1"/>
    <n v="0"/>
    <n v="0"/>
    <n v="0"/>
    <n v="203.4"/>
    <s v="K"/>
    <s v="A000007653"/>
    <n v="30"/>
    <n v="2"/>
  </r>
  <r>
    <x v="2"/>
    <n v="0"/>
    <s v="A0"/>
    <x v="0"/>
    <s v="Ron"/>
    <s v=""/>
    <s v="O"/>
    <s v="F"/>
    <s v="R"/>
    <s v="A000098635"/>
    <n v="3"/>
    <s v="V002556"/>
    <s v="PTC INC"/>
    <s v="FM00999"/>
    <d v="2018-07-16T00:00:00"/>
    <s v="3336-600-MODBUS"/>
    <n v="1"/>
    <n v="1"/>
    <n v="0"/>
    <n v="0"/>
    <n v="0"/>
    <n v="1017"/>
    <s v="K"/>
    <s v="A000007653"/>
    <n v="30"/>
    <n v="3"/>
  </r>
  <r>
    <x v="2"/>
    <n v="0"/>
    <s v="A0"/>
    <x v="0"/>
    <s v="Ron"/>
    <s v=""/>
    <s v="O"/>
    <s v="F"/>
    <s v="R"/>
    <s v="A000098635"/>
    <n v="4"/>
    <s v="V002556"/>
    <s v="PTC INC"/>
    <s v="FM00999"/>
    <d v="2018-07-16T00:00:00"/>
    <s v="3336-610-MODBUS"/>
    <n v="1"/>
    <n v="1"/>
    <n v="0"/>
    <n v="0"/>
    <n v="0"/>
    <n v="203.4"/>
    <s v="K"/>
    <s v="A000007653"/>
    <n v="30"/>
    <n v="4"/>
  </r>
  <r>
    <x v="2"/>
    <n v="1"/>
    <s v="A0"/>
    <x v="0"/>
    <s v="Ron"/>
    <s v=""/>
    <s v="O"/>
    <s v="O"/>
    <s v="R"/>
    <s v="A000098636"/>
    <n v="1"/>
    <s v="V001569"/>
    <s v="Electro-Soft Inc"/>
    <s v="NULL"/>
    <d v="2018-07-16T00:00:00"/>
    <s v="3142-4721"/>
    <n v="1"/>
    <n v="0"/>
    <n v="0"/>
    <n v="0"/>
    <n v="0"/>
    <n v="124"/>
    <s v="K"/>
    <s v="A000007631"/>
    <n v="360"/>
    <n v="97"/>
  </r>
  <r>
    <x v="2"/>
    <n v="1"/>
    <s v="A0"/>
    <x v="0"/>
    <s v="Ron"/>
    <s v=""/>
    <s v="P"/>
    <s v="P"/>
    <s v="R"/>
    <s v="A000098637"/>
    <n v="1"/>
    <s v="V001569"/>
    <s v="Electro-Soft Inc"/>
    <s v="FM00999"/>
    <d v="2018-07-16T00:00:00"/>
    <s v="4000-2514-ASSY"/>
    <n v="17"/>
    <n v="0"/>
    <n v="0"/>
    <n v="0"/>
    <n v="0"/>
    <n v="39.6"/>
    <s v="I"/>
    <s v="NULL"/>
    <n v="0"/>
    <n v="0"/>
  </r>
  <r>
    <x v="2"/>
    <n v="0"/>
    <s v="A0"/>
    <x v="0"/>
    <s v="Ron"/>
    <s v=""/>
    <s v="P"/>
    <s v="P"/>
    <s v="R"/>
    <s v="A000098637"/>
    <n v="2"/>
    <s v="V001569"/>
    <s v="Electro-Soft Inc"/>
    <s v="FM00999"/>
    <d v="2018-07-16T00:00:00"/>
    <s v="4080-1201-ASSY"/>
    <n v="17"/>
    <n v="0"/>
    <n v="0"/>
    <n v="0"/>
    <n v="0"/>
    <n v="117.6"/>
    <s v="I"/>
    <s v="NULL"/>
    <n v="0"/>
    <n v="0"/>
  </r>
  <r>
    <x v="2"/>
    <n v="0"/>
    <s v="A0"/>
    <x v="0"/>
    <s v="Ron"/>
    <s v=""/>
    <s v="P"/>
    <s v="P"/>
    <s v="R"/>
    <s v="A000098637"/>
    <n v="3"/>
    <s v="V001569"/>
    <s v="Electro-Soft Inc"/>
    <s v="FM00999"/>
    <d v="2018-07-16T00:00:00"/>
    <s v="A7655-1202-ASSY"/>
    <n v="17"/>
    <n v="0"/>
    <n v="0"/>
    <n v="0"/>
    <n v="0"/>
    <n v="0"/>
    <s v="I"/>
    <s v="NULL"/>
    <n v="0"/>
    <n v="0"/>
  </r>
  <r>
    <x v="2"/>
    <n v="0"/>
    <s v="A0"/>
    <x v="0"/>
    <s v="Ron"/>
    <s v=""/>
    <s v="P"/>
    <s v="P"/>
    <s v="R"/>
    <s v="A000098637"/>
    <n v="4"/>
    <s v="V001569"/>
    <s v="Electro-Soft Inc"/>
    <s v="FM00999"/>
    <d v="2018-07-16T00:00:00"/>
    <s v="4080-1202-ASSY"/>
    <n v="17"/>
    <n v="0"/>
    <n v="0"/>
    <n v="0"/>
    <n v="0"/>
    <n v="409.95"/>
    <s v="I"/>
    <s v="NULL"/>
    <n v="0"/>
    <n v="0"/>
  </r>
  <r>
    <x v="2"/>
    <n v="1"/>
    <s v="A0"/>
    <x v="0"/>
    <s v="Ron"/>
    <s v=""/>
    <s v="O"/>
    <s v="O"/>
    <s v="R"/>
    <s v="A000098638"/>
    <n v="1"/>
    <s v="V008893"/>
    <s v="Guidance Automation Ltd."/>
    <s v="FM00999"/>
    <d v="2018-07-16T00:00:00"/>
    <s v="UK0483-4040"/>
    <n v="5"/>
    <n v="0"/>
    <n v="0"/>
    <n v="0"/>
    <n v="0"/>
    <n v="3296"/>
    <s v="I"/>
    <s v="NULL"/>
    <n v="0"/>
    <n v="0"/>
  </r>
  <r>
    <x v="2"/>
    <n v="1"/>
    <s v="A0"/>
    <x v="1"/>
    <s v="Linda"/>
    <s v=""/>
    <s v="O"/>
    <s v="O"/>
    <s v="R"/>
    <s v="A000098639"/>
    <n v="1"/>
    <s v="V002201"/>
    <s v="APPLIED U.S.LP"/>
    <s v="NULL"/>
    <d v="2018-07-17T00:00:00"/>
    <s v="3032-027-026"/>
    <n v="2"/>
    <n v="0"/>
    <n v="0"/>
    <n v="0"/>
    <n v="0"/>
    <n v="83.406400000000005"/>
    <s v="I"/>
    <s v="NULL"/>
    <n v="0"/>
    <n v="0"/>
  </r>
  <r>
    <x v="2"/>
    <n v="1"/>
    <s v="A0"/>
    <x v="1"/>
    <s v="Linda"/>
    <s v=""/>
    <s v="O"/>
    <s v="F"/>
    <s v="R"/>
    <s v="A000098640"/>
    <n v="1"/>
    <s v="V008857"/>
    <s v="RG INDUSTRIES INC"/>
    <s v="NULL"/>
    <d v="2018-07-17T00:00:00"/>
    <s v="Hydraulic Hose &amp; Fitting Kits"/>
    <n v="3"/>
    <n v="3"/>
    <n v="0"/>
    <n v="0"/>
    <n v="0"/>
    <n v="46.926000000000002"/>
    <s v="K"/>
    <s v="A000007643"/>
    <n v="360"/>
    <n v="9"/>
  </r>
  <r>
    <x v="2"/>
    <n v="1"/>
    <s v="A0"/>
    <x v="1"/>
    <s v="Linda"/>
    <s v=""/>
    <s v="O"/>
    <s v="O"/>
    <s v="R"/>
    <s v="A000098641"/>
    <n v="1"/>
    <s v="V008707"/>
    <s v="STS Operating Inc"/>
    <s v="FM00999"/>
    <d v="2018-07-17T00:00:00"/>
    <s v="Parker RD102S30"/>
    <n v="50"/>
    <n v="40"/>
    <n v="0"/>
    <n v="0"/>
    <n v="0"/>
    <n v="23.83"/>
    <s v="NULL"/>
    <s v="NULL"/>
    <n v="0"/>
    <n v="0"/>
  </r>
  <r>
    <x v="2"/>
    <n v="1"/>
    <s v="A0"/>
    <x v="1"/>
    <s v="Linda"/>
    <s v=""/>
    <s v="O"/>
    <s v="F"/>
    <s v="R"/>
    <s v="A000098643"/>
    <n v="1"/>
    <s v="V009007"/>
    <s v="BRENNTAG NORTH AMERICA INC"/>
    <s v="NULL"/>
    <d v="2018-07-17T00:00:00"/>
    <s v="Mobil 600 XP220 Gear Oil"/>
    <n v="2"/>
    <n v="2"/>
    <n v="0"/>
    <n v="0"/>
    <n v="0"/>
    <n v="937.83"/>
    <s v="K"/>
    <s v="A000000001"/>
    <n v="950"/>
    <n v="1540"/>
  </r>
  <r>
    <x v="2"/>
    <n v="1"/>
    <s v="A0"/>
    <x v="1"/>
    <s v="Linda"/>
    <s v=""/>
    <s v="O"/>
    <s v="O"/>
    <s v="R"/>
    <s v="A000098644"/>
    <n v="1"/>
    <s v="V008011"/>
    <s v="Ashland Conveyor Products"/>
    <s v="NULL"/>
    <d v="2018-07-17T00:00:00"/>
    <s v="3062-040-002"/>
    <n v="110"/>
    <n v="0"/>
    <n v="0"/>
    <n v="0"/>
    <n v="0"/>
    <n v="13.66"/>
    <s v="I"/>
    <s v="NULL"/>
    <n v="0"/>
    <n v="0"/>
  </r>
  <r>
    <x v="2"/>
    <n v="1"/>
    <s v="A0"/>
    <x v="1"/>
    <s v="Linda"/>
    <s v=""/>
    <s v="O"/>
    <s v="O"/>
    <s v="R"/>
    <s v="A000098645"/>
    <n v="1"/>
    <s v="V000264"/>
    <s v="Airline Hydraulics Corporation"/>
    <s v="NULL"/>
    <d v="2018-07-17T00:00:00"/>
    <s v="3150-1050-002"/>
    <n v="1"/>
    <n v="0"/>
    <n v="0"/>
    <n v="0"/>
    <n v="0"/>
    <n v="608.49"/>
    <s v="I"/>
    <s v="NULL"/>
    <n v="0"/>
    <n v="0"/>
  </r>
  <r>
    <x v="2"/>
    <n v="1"/>
    <s v="A0"/>
    <x v="1"/>
    <s v="Linda"/>
    <s v=""/>
    <s v="O"/>
    <s v="O"/>
    <s v="R"/>
    <s v="A000098646"/>
    <n v="1"/>
    <s v="V000128"/>
    <s v="Dynatect Mfg., Inc."/>
    <s v="NULL"/>
    <d v="2018-07-17T00:00:00"/>
    <s v="A7628-6952"/>
    <n v="2"/>
    <n v="0"/>
    <n v="0"/>
    <n v="0"/>
    <n v="0"/>
    <n v="389.64"/>
    <s v="I"/>
    <s v="NULL"/>
    <n v="0"/>
    <n v="0"/>
  </r>
  <r>
    <x v="2"/>
    <n v="1"/>
    <s v="A0"/>
    <x v="1"/>
    <s v="Linda"/>
    <s v=""/>
    <s v="O"/>
    <s v="F"/>
    <s v="R"/>
    <s v="A000098647"/>
    <n v="1"/>
    <s v="V003266"/>
    <s v="NEWARK CORPORATION"/>
    <s v="NULL"/>
    <d v="2018-07-17T00:00:00"/>
    <s v="3045-022-107"/>
    <n v="500"/>
    <n v="500"/>
    <n v="0"/>
    <n v="0"/>
    <n v="0"/>
    <n v="0.81920000000000004"/>
    <s v="I"/>
    <s v="NULL"/>
    <n v="0"/>
    <n v="0"/>
  </r>
  <r>
    <x v="2"/>
    <n v="0"/>
    <s v="A0"/>
    <x v="1"/>
    <s v="Linda"/>
    <s v=""/>
    <s v="O"/>
    <s v="O"/>
    <s v="R"/>
    <s v="A000098647"/>
    <n v="2"/>
    <s v="V003266"/>
    <s v="NEWARK CORPORATION"/>
    <s v="NULL"/>
    <d v="2018-07-17T00:00:00"/>
    <s v="3051-001-071"/>
    <n v="20"/>
    <n v="0"/>
    <n v="0"/>
    <n v="0"/>
    <n v="0"/>
    <n v="0.7651"/>
    <s v="I"/>
    <s v="NULL"/>
    <n v="0"/>
    <n v="0"/>
  </r>
  <r>
    <x v="2"/>
    <n v="0"/>
    <s v="A0"/>
    <x v="1"/>
    <s v="Linda"/>
    <s v=""/>
    <s v="O"/>
    <s v="F"/>
    <s v="R"/>
    <s v="A000098647"/>
    <n v="3"/>
    <s v="V003266"/>
    <s v="NEWARK CORPORATION"/>
    <s v="NULL"/>
    <d v="2018-07-17T00:00:00"/>
    <s v="3111-045-075"/>
    <n v="50"/>
    <n v="50"/>
    <n v="0"/>
    <n v="0"/>
    <n v="0"/>
    <n v="6.17"/>
    <s v="I"/>
    <s v="NULL"/>
    <n v="0"/>
    <n v="0"/>
  </r>
  <r>
    <x v="2"/>
    <n v="0"/>
    <s v="A0"/>
    <x v="1"/>
    <s v="Linda"/>
    <s v=""/>
    <s v="O"/>
    <s v="F"/>
    <s v="R"/>
    <s v="A000098647"/>
    <n v="4"/>
    <s v="V003266"/>
    <s v="NEWARK CORPORATION"/>
    <s v="NULL"/>
    <d v="2018-07-17T00:00:00"/>
    <s v="3114-560-100"/>
    <n v="50"/>
    <n v="50"/>
    <n v="0"/>
    <n v="0"/>
    <n v="0"/>
    <n v="15"/>
    <s v="I"/>
    <s v="NULL"/>
    <n v="0"/>
    <n v="0"/>
  </r>
  <r>
    <x v="2"/>
    <n v="1"/>
    <s v="A0"/>
    <x v="1"/>
    <s v="Linda"/>
    <s v=""/>
    <s v="O"/>
    <s v="O"/>
    <s v="R"/>
    <s v="A000098648"/>
    <n v="1"/>
    <s v="V001502"/>
    <s v="East Penn Manufacturing Co Inc"/>
    <s v="NULL"/>
    <d v="2018-07-18T00:00:00"/>
    <s v="3060-04-1260EC3-24DP-LFP"/>
    <n v="9"/>
    <n v="0"/>
    <n v="0"/>
    <n v="0"/>
    <n v="0"/>
    <n v="5688"/>
    <s v="I"/>
    <s v="NULL"/>
    <n v="0"/>
    <n v="0"/>
  </r>
  <r>
    <x v="2"/>
    <n v="0"/>
    <s v="A0"/>
    <x v="1"/>
    <s v="Linda"/>
    <s v=""/>
    <s v="O"/>
    <s v="O"/>
    <s v="R"/>
    <s v="A000098648"/>
    <n v="2"/>
    <s v="V001502"/>
    <s v="East Penn Manufacturing Co Inc"/>
    <s v="NULL"/>
    <d v="2018-07-18T00:00:00"/>
    <s v="3060-04-600EC3-24S-LFP"/>
    <n v="1"/>
    <n v="0"/>
    <n v="0"/>
    <n v="0"/>
    <n v="0"/>
    <n v="2555"/>
    <s v="I"/>
    <s v="NULL"/>
    <n v="0"/>
    <n v="0"/>
  </r>
  <r>
    <x v="2"/>
    <n v="1"/>
    <s v="A0"/>
    <x v="3"/>
    <s v="Bonnie"/>
    <s v=""/>
    <s v="O"/>
    <s v="O"/>
    <s v="R"/>
    <s v="A000098649"/>
    <n v="1"/>
    <s v="V008824"/>
    <s v="FASTENAL COMPANY"/>
    <s v="NULL"/>
    <d v="2018-07-18T00:00:00"/>
    <s v="M300-108-015"/>
    <n v="100"/>
    <n v="0"/>
    <n v="0"/>
    <n v="0"/>
    <n v="0"/>
    <n v="0.1517"/>
    <s v="I"/>
    <s v="NULL"/>
    <n v="0"/>
    <n v="0"/>
  </r>
  <r>
    <x v="2"/>
    <n v="1"/>
    <s v="A0"/>
    <x v="1"/>
    <s v="Linda"/>
    <s v=""/>
    <s v="O"/>
    <s v="O"/>
    <s v="R"/>
    <s v="A000098650"/>
    <n v="1"/>
    <s v="V008998"/>
    <s v="PRISM SYSTEMS, INC"/>
    <s v="NULL"/>
    <d v="2018-07-18T00:00:00"/>
    <s v="3321-005-530"/>
    <n v="15"/>
    <n v="0"/>
    <n v="0"/>
    <n v="0"/>
    <n v="0"/>
    <n v="365"/>
    <s v="I"/>
    <s v="NULL"/>
    <n v="0"/>
    <n v="0"/>
  </r>
  <r>
    <x v="2"/>
    <n v="0"/>
    <s v="A0"/>
    <x v="1"/>
    <s v="Linda"/>
    <s v=""/>
    <s v="O"/>
    <s v="O"/>
    <s v="R"/>
    <s v="A000098650"/>
    <n v="2"/>
    <s v="V008998"/>
    <s v="PRISM SYSTEMS, INC"/>
    <s v="NULL"/>
    <d v="2018-07-18T00:00:00"/>
    <s v="3321-005-532"/>
    <n v="10"/>
    <n v="0"/>
    <n v="0"/>
    <n v="0"/>
    <n v="0"/>
    <n v="61"/>
    <s v="I"/>
    <s v="NULL"/>
    <n v="0"/>
    <n v="0"/>
  </r>
  <r>
    <x v="2"/>
    <n v="1"/>
    <s v="A0"/>
    <x v="2"/>
    <s v="Greg"/>
    <s v=""/>
    <s v="O"/>
    <s v="F"/>
    <s v="R"/>
    <s v="A000098651"/>
    <n v="1"/>
    <s v="V001453"/>
    <s v="Dudlik Industries Inc"/>
    <s v="NULL"/>
    <d v="2018-07-18T00:00:00"/>
    <s v="A7610-4708"/>
    <n v="4"/>
    <n v="4"/>
    <n v="0"/>
    <n v="0"/>
    <n v="0"/>
    <n v="50"/>
    <s v="K"/>
    <s v="A000007648"/>
    <n v="360"/>
    <n v="13"/>
  </r>
  <r>
    <x v="2"/>
    <n v="1"/>
    <s v="A0"/>
    <x v="2"/>
    <s v="Greg"/>
    <s v=""/>
    <s v="O"/>
    <s v="O"/>
    <s v="R"/>
    <s v="A000098652"/>
    <n v="1"/>
    <s v="V002569"/>
    <s v="K-Fab Inc"/>
    <s v="NULL"/>
    <d v="2018-07-18T00:00:00"/>
    <s v="A7649-1030"/>
    <n v="8"/>
    <n v="0"/>
    <n v="0"/>
    <n v="0"/>
    <n v="0"/>
    <n v="15261"/>
    <s v="I"/>
    <s v="NULL"/>
    <n v="0"/>
    <n v="0"/>
  </r>
  <r>
    <x v="2"/>
    <n v="0"/>
    <s v="A0"/>
    <x v="2"/>
    <s v="Greg"/>
    <s v=""/>
    <s v="O"/>
    <s v="O"/>
    <s v="R"/>
    <s v="A000098652"/>
    <n v="2"/>
    <s v="V002569"/>
    <s v="K-Fab Inc"/>
    <s v="NULL"/>
    <d v="2018-07-18T00:00:00"/>
    <s v="A7649-1030"/>
    <n v="9"/>
    <n v="0"/>
    <n v="0"/>
    <n v="0"/>
    <n v="0"/>
    <n v="15261"/>
    <s v="I"/>
    <s v="NULL"/>
    <n v="0"/>
    <n v="0"/>
  </r>
  <r>
    <x v="2"/>
    <n v="0"/>
    <s v="A0"/>
    <x v="2"/>
    <s v="Greg"/>
    <s v=""/>
    <s v="O"/>
    <s v="O"/>
    <s v="R"/>
    <s v="A000098652"/>
    <n v="3"/>
    <s v="V002569"/>
    <s v="K-Fab Inc"/>
    <s v="NULL"/>
    <d v="2018-07-18T00:00:00"/>
    <s v="A7649-1030"/>
    <n v="8"/>
    <n v="0"/>
    <n v="0"/>
    <n v="0"/>
    <n v="0"/>
    <n v="15261"/>
    <s v="I"/>
    <s v="NULL"/>
    <n v="0"/>
    <n v="0"/>
  </r>
  <r>
    <x v="2"/>
    <n v="1"/>
    <s v="A0"/>
    <x v="3"/>
    <s v="Bonnie"/>
    <s v=""/>
    <s v="O"/>
    <s v="O"/>
    <s v="R"/>
    <s v="A000098653"/>
    <n v="1"/>
    <s v="V007720"/>
    <s v="Performance Controls, Inc"/>
    <s v="FM00999"/>
    <d v="2018-07-18T00:00:00"/>
    <s v="3110-052-072-R-ASSY"/>
    <n v="1"/>
    <n v="0"/>
    <n v="0"/>
    <n v="0"/>
    <n v="0"/>
    <n v="220"/>
    <s v="I"/>
    <s v="NULL"/>
    <n v="0"/>
    <n v="0"/>
  </r>
  <r>
    <x v="2"/>
    <n v="1"/>
    <s v="A0"/>
    <x v="1"/>
    <s v="Linda"/>
    <s v=""/>
    <s v="O"/>
    <s v="O"/>
    <s v="R"/>
    <s v="A000098654"/>
    <n v="1"/>
    <s v="V004781"/>
    <s v="Vahle Incorporated"/>
    <s v="NULL"/>
    <d v="2018-07-18T00:00:00"/>
    <s v="3061-010-080"/>
    <n v="75"/>
    <n v="0"/>
    <n v="0"/>
    <n v="0"/>
    <n v="0"/>
    <n v="184.6"/>
    <s v="I"/>
    <s v="NULL"/>
    <n v="0"/>
    <n v="0"/>
  </r>
  <r>
    <x v="2"/>
    <n v="1"/>
    <s v="A0"/>
    <x v="1"/>
    <s v="Linda"/>
    <s v=""/>
    <s v="O"/>
    <s v="O"/>
    <s v="R"/>
    <s v="A000098655"/>
    <n v="1"/>
    <s v="V009033"/>
    <s v="LITHIONICS BATTERY LLC"/>
    <s v="NULL"/>
    <d v="2018-07-18T00:00:00"/>
    <s v="3060-07-300FS-B"/>
    <n v="6"/>
    <n v="0"/>
    <n v="0"/>
    <n v="0"/>
    <n v="0"/>
    <n v="15169.69"/>
    <s v="I"/>
    <s v="NULL"/>
    <n v="0"/>
    <n v="0"/>
  </r>
  <r>
    <x v="2"/>
    <n v="0"/>
    <s v="A0"/>
    <x v="1"/>
    <s v="Linda"/>
    <s v=""/>
    <s v="O"/>
    <s v="O"/>
    <s v="R"/>
    <s v="A000098655"/>
    <n v="2"/>
    <s v="V009033"/>
    <s v="LITHIONICS BATTERY LLC"/>
    <s v="NULL"/>
    <d v="2018-07-18T00:00:00"/>
    <s v="3060-07-300FS-B"/>
    <n v="6"/>
    <n v="0"/>
    <n v="0"/>
    <n v="0"/>
    <n v="0"/>
    <n v="15169.69"/>
    <s v="I"/>
    <s v="NULL"/>
    <n v="0"/>
    <n v="0"/>
  </r>
  <r>
    <x v="2"/>
    <n v="0"/>
    <s v="A0"/>
    <x v="1"/>
    <s v="Linda"/>
    <s v=""/>
    <s v="O"/>
    <s v="O"/>
    <s v="R"/>
    <s v="A000098655"/>
    <n v="3"/>
    <s v="V009033"/>
    <s v="LITHIONICS BATTERY LLC"/>
    <s v="NULL"/>
    <d v="2018-07-18T00:00:00"/>
    <s v="3060-07-300FS-B"/>
    <n v="4"/>
    <n v="0"/>
    <n v="0"/>
    <n v="0"/>
    <n v="0"/>
    <n v="15169.69"/>
    <s v="I"/>
    <s v="NULL"/>
    <n v="0"/>
    <n v="0"/>
  </r>
  <r>
    <x v="2"/>
    <n v="1"/>
    <s v="A0"/>
    <x v="3"/>
    <s v="Bonnie"/>
    <s v=""/>
    <s v="O"/>
    <s v="O"/>
    <s v="R"/>
    <s v="A000098656"/>
    <n v="1"/>
    <s v="V008893"/>
    <s v="Guidance Automation Ltd."/>
    <s v="FM00999"/>
    <d v="2018-07-19T00:00:00"/>
    <s v="3155-014-R-ASSY"/>
    <n v="1"/>
    <n v="0"/>
    <n v="0"/>
    <n v="0"/>
    <n v="0"/>
    <n v="992"/>
    <s v="I"/>
    <s v="NULL"/>
    <n v="0"/>
    <n v="0"/>
  </r>
  <r>
    <x v="2"/>
    <n v="1"/>
    <s v="A0"/>
    <x v="3"/>
    <s v="Bonnie"/>
    <s v=""/>
    <s v="O"/>
    <s v="O"/>
    <s v="R"/>
    <s v="A000098657"/>
    <n v="1"/>
    <s v="V008893"/>
    <s v="Guidance Automation Ltd."/>
    <s v="FM00999"/>
    <d v="2018-07-19T00:00:00"/>
    <s v="UK0483-4040-R-ASSY"/>
    <n v="1"/>
    <n v="0"/>
    <n v="0"/>
    <n v="0"/>
    <n v="0"/>
    <n v="992"/>
    <s v="I"/>
    <s v="NULL"/>
    <n v="0"/>
    <n v="0"/>
  </r>
  <r>
    <x v="2"/>
    <n v="1"/>
    <s v="A0"/>
    <x v="1"/>
    <s v="Linda"/>
    <s v=""/>
    <s v="O"/>
    <s v="O"/>
    <s v="R"/>
    <s v="A000098658"/>
    <n v="1"/>
    <s v="V007851"/>
    <s v="Winkel GmbH"/>
    <s v="NULL"/>
    <d v="2018-07-19T00:00:00"/>
    <s v="200.051.003"/>
    <n v="4"/>
    <n v="0"/>
    <n v="0"/>
    <n v="0"/>
    <n v="0"/>
    <n v="63.44"/>
    <s v="I"/>
    <s v="NULL"/>
    <n v="0"/>
    <n v="0"/>
  </r>
  <r>
    <x v="2"/>
    <n v="0"/>
    <s v="A0"/>
    <x v="1"/>
    <s v="Linda"/>
    <s v=""/>
    <s v="O"/>
    <s v="O"/>
    <s v="R"/>
    <s v="A000098658"/>
    <n v="2"/>
    <s v="V007851"/>
    <s v="Winkel GmbH"/>
    <s v="NULL"/>
    <d v="2018-07-19T00:00:00"/>
    <s v="200.076.001"/>
    <n v="4"/>
    <n v="0"/>
    <n v="0"/>
    <n v="0"/>
    <n v="0"/>
    <n v="141.05000000000001"/>
    <s v="I"/>
    <s v="NULL"/>
    <n v="0"/>
    <n v="0"/>
  </r>
  <r>
    <x v="2"/>
    <n v="1"/>
    <s v="A0"/>
    <x v="1"/>
    <s v="Linda"/>
    <s v=""/>
    <s v="O"/>
    <s v="F"/>
    <s v="R"/>
    <s v="A000098659"/>
    <n v="1"/>
    <s v="V002556"/>
    <s v="PTC INC"/>
    <s v="FM00999"/>
    <d v="2018-07-19T00:00:00"/>
    <s v="3336-600-AB"/>
    <n v="1"/>
    <n v="1"/>
    <n v="0"/>
    <n v="0"/>
    <n v="0"/>
    <n v="1017"/>
    <s v="K"/>
    <s v="A0S0002939"/>
    <n v="801"/>
    <n v="1"/>
  </r>
  <r>
    <x v="2"/>
    <n v="0"/>
    <s v="A0"/>
    <x v="1"/>
    <s v="Linda"/>
    <s v=""/>
    <s v="O"/>
    <s v="F"/>
    <s v="R"/>
    <s v="A000098659"/>
    <n v="2"/>
    <s v="V002556"/>
    <s v="PTC INC"/>
    <s v="FM00999"/>
    <d v="2018-07-19T00:00:00"/>
    <s v="3336-610-AB"/>
    <n v="1"/>
    <n v="1"/>
    <n v="0"/>
    <n v="0"/>
    <n v="0"/>
    <n v="203.4"/>
    <s v="K"/>
    <s v="A0S0002939"/>
    <n v="801"/>
    <n v="5"/>
  </r>
  <r>
    <x v="2"/>
    <n v="0"/>
    <s v="A0"/>
    <x v="1"/>
    <s v="Linda"/>
    <s v=""/>
    <s v="O"/>
    <s v="F"/>
    <s v="R"/>
    <s v="A000098659"/>
    <n v="3"/>
    <s v="V002556"/>
    <s v="PTC INC"/>
    <s v="FM00999"/>
    <d v="2018-07-19T00:00:00"/>
    <s v="3336-601-AB"/>
    <n v="1"/>
    <n v="1"/>
    <n v="0"/>
    <n v="0"/>
    <n v="0"/>
    <n v="535.5"/>
    <s v="K"/>
    <s v="A0S0002939"/>
    <n v="801"/>
    <n v="4"/>
  </r>
  <r>
    <x v="2"/>
    <n v="0"/>
    <s v="A0"/>
    <x v="1"/>
    <s v="Linda"/>
    <s v=""/>
    <s v="O"/>
    <s v="F"/>
    <s v="R"/>
    <s v="A000098659"/>
    <n v="4"/>
    <s v="V002556"/>
    <s v="PTC INC"/>
    <s v="FM00999"/>
    <d v="2018-07-19T00:00:00"/>
    <s v="3336-611-AB"/>
    <n v="1"/>
    <n v="1"/>
    <n v="0"/>
    <n v="0"/>
    <n v="0"/>
    <n v="109.5"/>
    <s v="K"/>
    <s v="A0S0002939"/>
    <n v="801"/>
    <n v="3"/>
  </r>
  <r>
    <x v="2"/>
    <n v="0"/>
    <s v="A0"/>
    <x v="1"/>
    <s v="Linda"/>
    <s v=""/>
    <s v="O"/>
    <s v="F"/>
    <s v="R"/>
    <s v="A000098659"/>
    <n v="5"/>
    <s v="V002556"/>
    <s v="PTC INC"/>
    <s v="FM00999"/>
    <d v="2018-07-19T00:00:00"/>
    <s v="3336-600-MODBUS"/>
    <n v="1"/>
    <n v="1"/>
    <n v="0"/>
    <n v="0"/>
    <n v="0"/>
    <n v="1017"/>
    <s v="K"/>
    <s v="A0S0002939"/>
    <n v="801"/>
    <n v="2"/>
  </r>
  <r>
    <x v="2"/>
    <n v="0"/>
    <s v="A0"/>
    <x v="1"/>
    <s v="Linda"/>
    <s v=""/>
    <s v="O"/>
    <s v="F"/>
    <s v="R"/>
    <s v="A000098659"/>
    <n v="6"/>
    <s v="V002556"/>
    <s v="PTC INC"/>
    <s v="FM00999"/>
    <d v="2018-07-19T00:00:00"/>
    <s v="3336-610-MODBUS"/>
    <n v="1"/>
    <n v="1"/>
    <n v="0"/>
    <n v="0"/>
    <n v="0"/>
    <n v="203.4"/>
    <s v="K"/>
    <s v="A0S0002939"/>
    <n v="801"/>
    <n v="8"/>
  </r>
  <r>
    <x v="2"/>
    <n v="0"/>
    <s v="A0"/>
    <x v="1"/>
    <s v="Linda"/>
    <s v=""/>
    <s v="O"/>
    <s v="F"/>
    <s v="R"/>
    <s v="A000098659"/>
    <n v="7"/>
    <s v="V002556"/>
    <s v="PTC INC"/>
    <s v="FM00999"/>
    <d v="2018-07-19T00:00:00"/>
    <s v="3336-601-MODBUS"/>
    <n v="1"/>
    <n v="1"/>
    <n v="0"/>
    <n v="0"/>
    <n v="0"/>
    <n v="535.5"/>
    <s v="K"/>
    <s v="A0S0002939"/>
    <n v="801"/>
    <n v="7"/>
  </r>
  <r>
    <x v="2"/>
    <n v="0"/>
    <s v="A0"/>
    <x v="1"/>
    <s v="Linda"/>
    <s v=""/>
    <s v="O"/>
    <s v="F"/>
    <s v="R"/>
    <s v="A000098659"/>
    <n v="8"/>
    <s v="V002556"/>
    <s v="PTC INC"/>
    <s v="FM00999"/>
    <d v="2018-07-19T00:00:00"/>
    <s v="3336-611-MODBUS"/>
    <n v="1"/>
    <n v="1"/>
    <n v="0"/>
    <n v="0"/>
    <n v="0"/>
    <n v="109.5"/>
    <s v="K"/>
    <s v="A0S0002939"/>
    <n v="801"/>
    <n v="6"/>
  </r>
  <r>
    <x v="2"/>
    <n v="1"/>
    <s v="A0"/>
    <x v="1"/>
    <s v="Linda"/>
    <s v=""/>
    <s v="O"/>
    <s v="O"/>
    <s v="R"/>
    <s v="A000098660"/>
    <n v="1"/>
    <s v="V008674"/>
    <s v="Misumi USA Inc."/>
    <s v="NULL"/>
    <d v="2018-07-19T00:00:00"/>
    <s v="3090-512-019"/>
    <n v="100"/>
    <n v="0"/>
    <n v="0"/>
    <n v="0"/>
    <n v="0"/>
    <n v="1.54"/>
    <s v="I"/>
    <s v="NULL"/>
    <n v="0"/>
    <n v="0"/>
  </r>
  <r>
    <x v="2"/>
    <n v="0"/>
    <s v="A0"/>
    <x v="1"/>
    <s v="Linda"/>
    <s v=""/>
    <s v="O"/>
    <s v="O"/>
    <s v="R"/>
    <s v="A000098660"/>
    <n v="2"/>
    <s v="V008674"/>
    <s v="Misumi USA Inc."/>
    <s v="NULL"/>
    <d v="2018-07-19T00:00:00"/>
    <s v="4000-5226"/>
    <n v="20"/>
    <n v="0"/>
    <n v="0"/>
    <n v="0"/>
    <n v="0"/>
    <n v="9.8699999999999992"/>
    <s v="I"/>
    <s v="NULL"/>
    <n v="0"/>
    <n v="0"/>
  </r>
  <r>
    <x v="2"/>
    <n v="1"/>
    <s v="A0"/>
    <x v="1"/>
    <s v="Linda"/>
    <s v=""/>
    <s v="O"/>
    <s v="O"/>
    <s v="R"/>
    <s v="A000098661"/>
    <n v="1"/>
    <s v="V001391"/>
    <s v="Digi-Key Corp"/>
    <s v="NULL"/>
    <d v="2018-07-19T00:00:00"/>
    <s v="3312-010-040"/>
    <n v="2"/>
    <n v="0"/>
    <n v="0"/>
    <n v="0"/>
    <n v="0"/>
    <n v="549"/>
    <s v="I"/>
    <s v="NULL"/>
    <n v="0"/>
    <n v="0"/>
  </r>
  <r>
    <x v="2"/>
    <n v="1"/>
    <s v="A0"/>
    <x v="0"/>
    <s v="Ron"/>
    <s v=""/>
    <s v="O"/>
    <s v="O"/>
    <s v="R"/>
    <s v="A000098662"/>
    <n v="1"/>
    <s v="V007850"/>
    <s v="Schabmuller"/>
    <s v="NULL"/>
    <d v="2018-07-19T00:00:00"/>
    <s v="25350SK4K"/>
    <n v="8"/>
    <n v="0"/>
    <n v="0"/>
    <n v="0"/>
    <n v="0"/>
    <n v="123.43"/>
    <s v="I"/>
    <s v="NULL"/>
    <n v="0"/>
    <n v="0"/>
  </r>
  <r>
    <x v="2"/>
    <n v="0"/>
    <s v="A0"/>
    <x v="0"/>
    <s v="Ron"/>
    <s v=""/>
    <s v="O"/>
    <s v="O"/>
    <s v="R"/>
    <s v="A000098662"/>
    <n v="2"/>
    <s v="V007850"/>
    <s v="Schabmuller"/>
    <s v="NULL"/>
    <d v="2018-07-19T00:00:00"/>
    <s v="4699305007"/>
    <n v="2"/>
    <n v="0"/>
    <n v="0"/>
    <n v="0"/>
    <n v="0"/>
    <n v="890.87"/>
    <s v="I"/>
    <s v="NULL"/>
    <n v="0"/>
    <n v="0"/>
  </r>
  <r>
    <x v="2"/>
    <n v="0"/>
    <s v="A0"/>
    <x v="0"/>
    <s v="Ron"/>
    <s v=""/>
    <s v="O"/>
    <s v="O"/>
    <s v="R"/>
    <s v="A000098662"/>
    <n v="3"/>
    <s v="V007850"/>
    <s v="Schabmuller"/>
    <s v="NULL"/>
    <d v="2018-07-19T00:00:00"/>
    <s v="50008996"/>
    <n v="4"/>
    <n v="0"/>
    <n v="0"/>
    <n v="0"/>
    <n v="0"/>
    <n v="53.1"/>
    <s v="I"/>
    <s v="NULL"/>
    <n v="0"/>
    <n v="0"/>
  </r>
  <r>
    <x v="2"/>
    <n v="0"/>
    <s v="A0"/>
    <x v="0"/>
    <s v="Ron"/>
    <s v=""/>
    <s v="O"/>
    <s v="O"/>
    <s v="R"/>
    <s v="A000098662"/>
    <n v="4"/>
    <s v="V007850"/>
    <s v="Schabmuller"/>
    <s v="NULL"/>
    <d v="2018-07-19T00:00:00"/>
    <s v="50010371"/>
    <n v="12"/>
    <n v="0"/>
    <n v="0"/>
    <n v="0"/>
    <n v="0"/>
    <n v="16.18"/>
    <s v="I"/>
    <s v="NULL"/>
    <n v="0"/>
    <n v="0"/>
  </r>
  <r>
    <x v="2"/>
    <n v="0"/>
    <s v="A0"/>
    <x v="0"/>
    <s v="Ron"/>
    <s v=""/>
    <s v="O"/>
    <s v="O"/>
    <s v="R"/>
    <s v="A000098662"/>
    <n v="5"/>
    <s v="V007850"/>
    <s v="Schabmuller"/>
    <s v="NULL"/>
    <d v="2018-07-19T00:00:00"/>
    <s v="50011489"/>
    <n v="2"/>
    <n v="0"/>
    <n v="0"/>
    <n v="0"/>
    <n v="0"/>
    <n v="18.8"/>
    <s v="I"/>
    <s v="NULL"/>
    <n v="0"/>
    <n v="0"/>
  </r>
  <r>
    <x v="2"/>
    <n v="0"/>
    <s v="A0"/>
    <x v="0"/>
    <s v="Ron"/>
    <s v=""/>
    <s v="O"/>
    <s v="O"/>
    <s v="R"/>
    <s v="A000098662"/>
    <n v="6"/>
    <s v="V007850"/>
    <s v="Schabmuller"/>
    <s v="NULL"/>
    <d v="2018-07-19T00:00:00"/>
    <s v="50044046"/>
    <n v="5"/>
    <n v="0"/>
    <n v="0"/>
    <n v="0"/>
    <n v="0"/>
    <n v="78.91"/>
    <s v="I"/>
    <s v="NULL"/>
    <n v="0"/>
    <n v="0"/>
  </r>
  <r>
    <x v="2"/>
    <n v="0"/>
    <s v="A0"/>
    <x v="0"/>
    <s v="Ron"/>
    <s v=""/>
    <s v="O"/>
    <s v="O"/>
    <s v="R"/>
    <s v="A000098662"/>
    <n v="7"/>
    <s v="V007850"/>
    <s v="Schabmuller"/>
    <s v="NULL"/>
    <d v="2018-07-19T00:00:00"/>
    <s v="50065228"/>
    <n v="1"/>
    <n v="0"/>
    <n v="0"/>
    <n v="0"/>
    <n v="0"/>
    <n v="1094.42"/>
    <s v="I"/>
    <s v="NULL"/>
    <n v="0"/>
    <n v="0"/>
  </r>
  <r>
    <x v="2"/>
    <n v="0"/>
    <s v="A0"/>
    <x v="0"/>
    <s v="Ron"/>
    <s v=""/>
    <s v="O"/>
    <s v="O"/>
    <s v="R"/>
    <s v="A000098662"/>
    <n v="8"/>
    <s v="V007850"/>
    <s v="Schabmuller"/>
    <s v="NULL"/>
    <d v="2018-07-19T00:00:00"/>
    <s v="50066206"/>
    <n v="2"/>
    <n v="0"/>
    <n v="0"/>
    <n v="0"/>
    <n v="0"/>
    <n v="448.62"/>
    <s v="I"/>
    <s v="NULL"/>
    <n v="0"/>
    <n v="0"/>
  </r>
  <r>
    <x v="2"/>
    <n v="0"/>
    <s v="A0"/>
    <x v="0"/>
    <s v="Ron"/>
    <s v=""/>
    <s v="O"/>
    <s v="O"/>
    <s v="R"/>
    <s v="A000098662"/>
    <n v="9"/>
    <s v="V007850"/>
    <s v="Schabmuller"/>
    <s v="NULL"/>
    <d v="2018-07-19T00:00:00"/>
    <s v="50068677"/>
    <n v="2"/>
    <n v="0"/>
    <n v="0"/>
    <n v="0"/>
    <n v="0"/>
    <n v="1603.67"/>
    <s v="I"/>
    <s v="NULL"/>
    <n v="0"/>
    <n v="0"/>
  </r>
  <r>
    <x v="2"/>
    <n v="1"/>
    <s v="A0"/>
    <x v="1"/>
    <s v="Linda"/>
    <s v=""/>
    <s v="O"/>
    <s v="F"/>
    <s v="R"/>
    <s v="A000098663"/>
    <n v="1"/>
    <s v="V008541"/>
    <s v="Beckhoff Automation LLC"/>
    <s v="NULL"/>
    <d v="2018-07-19T00:00:00"/>
    <s v="3336-004-EK1100"/>
    <n v="5"/>
    <n v="5"/>
    <n v="0"/>
    <n v="0"/>
    <n v="0"/>
    <n v="99.4"/>
    <s v="I"/>
    <s v="NULL"/>
    <n v="0"/>
    <n v="0"/>
  </r>
  <r>
    <x v="2"/>
    <n v="1"/>
    <s v="A0"/>
    <x v="1"/>
    <s v="Linda"/>
    <s v=""/>
    <s v="O"/>
    <s v="O"/>
    <s v="R"/>
    <s v="A000098664"/>
    <n v="1"/>
    <s v="V004364"/>
    <s v="Superior Tire &amp; Ruber Corp"/>
    <s v="NULL"/>
    <d v="2018-07-19T00:00:00"/>
    <s v="A7334-5000"/>
    <n v="10"/>
    <n v="0"/>
    <n v="0"/>
    <n v="0"/>
    <n v="0"/>
    <n v="605.75"/>
    <s v="I"/>
    <s v="NULL"/>
    <n v="0"/>
    <n v="0"/>
  </r>
  <r>
    <x v="2"/>
    <n v="1"/>
    <s v="A0"/>
    <x v="0"/>
    <s v="Ron"/>
    <s v=""/>
    <s v="O"/>
    <s v="O"/>
    <s v="R"/>
    <s v="A000098665"/>
    <n v="1"/>
    <s v="V004141"/>
    <s v="Sick, Inc."/>
    <s v="FM00999"/>
    <d v="2018-07-19T00:00:00"/>
    <s v="3116-200-390"/>
    <n v="56"/>
    <n v="0"/>
    <n v="0"/>
    <n v="0"/>
    <n v="0"/>
    <n v="28.2"/>
    <s v="K"/>
    <s v="A000007607"/>
    <n v="360"/>
    <n v="155"/>
  </r>
  <r>
    <x v="2"/>
    <n v="1"/>
    <s v="A0"/>
    <x v="1"/>
    <s v="Linda"/>
    <s v=""/>
    <s v="O"/>
    <s v="F"/>
    <s v="R"/>
    <s v="A000098666"/>
    <n v="1"/>
    <s v="V008890"/>
    <s v="Heilind Electronics, Inc58 Jonspin Rd"/>
    <s v="NULL"/>
    <d v="2018-07-19T00:00:00"/>
    <s v="3330-013-055"/>
    <n v="56"/>
    <n v="56"/>
    <n v="0"/>
    <n v="0"/>
    <n v="0"/>
    <n v="10.49"/>
    <s v="K"/>
    <s v="A000007607"/>
    <n v="360"/>
    <n v="156"/>
  </r>
  <r>
    <x v="2"/>
    <n v="1"/>
    <s v="A0"/>
    <x v="3"/>
    <s v="Bonnie"/>
    <s v=""/>
    <s v="O"/>
    <s v="O"/>
    <s v="R"/>
    <s v="A000098667"/>
    <n v="1"/>
    <s v="V008824"/>
    <s v="FASTENAL COMPANY"/>
    <s v="NULL"/>
    <d v="2018-07-20T00:00:00"/>
    <s v="M023-001-024"/>
    <n v="100"/>
    <n v="0"/>
    <n v="0"/>
    <n v="0"/>
    <n v="0"/>
    <n v="0.87050000000000005"/>
    <s v="I"/>
    <s v="NULL"/>
    <n v="0"/>
    <n v="0"/>
  </r>
  <r>
    <x v="2"/>
    <n v="0"/>
    <s v="A0"/>
    <x v="3"/>
    <s v="Bonnie"/>
    <s v=""/>
    <s v="O"/>
    <s v="O"/>
    <s v="R"/>
    <s v="A000098667"/>
    <n v="2"/>
    <s v="V008824"/>
    <s v="FASTENAL COMPANY"/>
    <s v="NULL"/>
    <d v="2018-07-20T00:00:00"/>
    <s v="M104-103-006"/>
    <n v="100"/>
    <n v="0"/>
    <n v="0"/>
    <n v="0"/>
    <n v="0"/>
    <n v="4.1799999999999997E-2"/>
    <s v="I"/>
    <s v="NULL"/>
    <n v="0"/>
    <n v="0"/>
  </r>
  <r>
    <x v="2"/>
    <n v="0"/>
    <s v="A0"/>
    <x v="3"/>
    <s v="Bonnie"/>
    <s v=""/>
    <s v="O"/>
    <s v="O"/>
    <s v="R"/>
    <s v="A000098667"/>
    <n v="3"/>
    <s v="V008824"/>
    <s v="FASTENAL COMPANY"/>
    <s v="NULL"/>
    <d v="2018-07-20T00:00:00"/>
    <s v="M342-103-018"/>
    <n v="50"/>
    <n v="0"/>
    <n v="0"/>
    <n v="0"/>
    <n v="0"/>
    <n v="0.16500000000000001"/>
    <s v="I"/>
    <s v="NULL"/>
    <n v="0"/>
    <n v="0"/>
  </r>
  <r>
    <x v="2"/>
    <n v="0"/>
    <s v="A0"/>
    <x v="3"/>
    <s v="Bonnie"/>
    <s v=""/>
    <s v="O"/>
    <s v="O"/>
    <s v="R"/>
    <s v="A000098667"/>
    <n v="4"/>
    <s v="V008824"/>
    <s v="FASTENAL COMPANY"/>
    <s v="NULL"/>
    <d v="2018-07-20T00:00:00"/>
    <s v="M342-116-035"/>
    <n v="100"/>
    <n v="0"/>
    <n v="0"/>
    <n v="0"/>
    <n v="0"/>
    <n v="1.3815"/>
    <s v="I"/>
    <s v="NULL"/>
    <n v="0"/>
    <n v="0"/>
  </r>
  <r>
    <x v="2"/>
    <n v="1"/>
    <s v="A0"/>
    <x v="0"/>
    <s v="Ron"/>
    <s v=""/>
    <s v="O"/>
    <s v="O"/>
    <s v="R"/>
    <s v="A000098668"/>
    <n v="1"/>
    <s v="V003216"/>
    <s v="Navitas Vehicle Systems, Inc"/>
    <s v="FM00999"/>
    <d v="2018-07-20T00:00:00"/>
    <s v="3110-052-090"/>
    <n v="10"/>
    <n v="0"/>
    <n v="0"/>
    <n v="0"/>
    <n v="0"/>
    <n v="505"/>
    <s v="I"/>
    <s v="NULL"/>
    <n v="0"/>
    <n v="0"/>
  </r>
  <r>
    <x v="2"/>
    <n v="1"/>
    <s v="A0"/>
    <x v="0"/>
    <s v="Ron"/>
    <s v=""/>
    <s v="O"/>
    <s v="O"/>
    <s v="R"/>
    <s v="A000098669"/>
    <n v="1"/>
    <s v="V008755"/>
    <s v="Beneq, Inc."/>
    <s v="NULL"/>
    <d v="2018-07-20T00:00:00"/>
    <s v="3112-044-A"/>
    <n v="10"/>
    <n v="0"/>
    <n v="0"/>
    <n v="0"/>
    <n v="0"/>
    <n v="455"/>
    <s v="I"/>
    <s v="NULL"/>
    <n v="0"/>
    <n v="0"/>
  </r>
  <r>
    <x v="2"/>
    <n v="1"/>
    <s v="A0"/>
    <x v="0"/>
    <s v="Ron"/>
    <s v=""/>
    <s v="O"/>
    <s v="O"/>
    <s v="R"/>
    <s v="A000098670"/>
    <n v="1"/>
    <s v="V004141"/>
    <s v="Sick, Inc."/>
    <s v="NULL"/>
    <d v="2018-07-20T00:00:00"/>
    <s v="3112-301-076"/>
    <n v="2"/>
    <n v="0"/>
    <n v="0"/>
    <n v="0"/>
    <n v="0"/>
    <n v="392.61"/>
    <s v="I"/>
    <s v="NULL"/>
    <n v="0"/>
    <n v="0"/>
  </r>
  <r>
    <x v="2"/>
    <n v="0"/>
    <s v="A0"/>
    <x v="0"/>
    <s v="Ron"/>
    <s v=""/>
    <s v="O"/>
    <s v="O"/>
    <s v="R"/>
    <s v="A000098670"/>
    <n v="2"/>
    <s v="V004141"/>
    <s v="Sick, Inc."/>
    <s v="NULL"/>
    <d v="2018-07-20T00:00:00"/>
    <s v="3116-200-253"/>
    <n v="1"/>
    <n v="0"/>
    <n v="0"/>
    <n v="0"/>
    <n v="0"/>
    <n v="1798.26"/>
    <s v="I"/>
    <s v="NULL"/>
    <n v="0"/>
    <n v="0"/>
  </r>
  <r>
    <x v="2"/>
    <n v="0"/>
    <s v="A0"/>
    <x v="0"/>
    <s v="Ron"/>
    <s v=""/>
    <s v="O"/>
    <s v="O"/>
    <s v="R"/>
    <s v="A000098670"/>
    <n v="3"/>
    <s v="V004141"/>
    <s v="Sick, Inc."/>
    <s v="NULL"/>
    <d v="2018-07-20T00:00:00"/>
    <s v="3116-200-271"/>
    <n v="37"/>
    <n v="0"/>
    <n v="0"/>
    <n v="0"/>
    <n v="0"/>
    <n v="2118"/>
    <s v="I"/>
    <s v="NULL"/>
    <n v="0"/>
    <n v="0"/>
  </r>
  <r>
    <x v="2"/>
    <n v="1"/>
    <s v="A0"/>
    <x v="0"/>
    <s v="Ron"/>
    <s v=""/>
    <s v="O"/>
    <s v="O"/>
    <s v="R"/>
    <s v="A000098671"/>
    <n v="1"/>
    <s v="V001569"/>
    <s v="Electro-Soft Inc"/>
    <s v="FM00999"/>
    <d v="2018-07-20T00:00:00"/>
    <s v="3112-120"/>
    <n v="10"/>
    <n v="0"/>
    <n v="0"/>
    <n v="0"/>
    <n v="0"/>
    <n v="2.75"/>
    <s v="I"/>
    <s v="NULL"/>
    <n v="0"/>
    <n v="0"/>
  </r>
  <r>
    <x v="2"/>
    <n v="0"/>
    <s v="A0"/>
    <x v="0"/>
    <s v="Ron"/>
    <s v=""/>
    <s v="O"/>
    <s v="O"/>
    <s v="R"/>
    <s v="A000098671"/>
    <n v="2"/>
    <s v="V001569"/>
    <s v="Electro-Soft Inc"/>
    <s v="FM00999"/>
    <d v="2018-07-20T00:00:00"/>
    <s v="3142-025-004"/>
    <n v="10"/>
    <n v="0"/>
    <n v="0"/>
    <n v="0"/>
    <n v="0"/>
    <n v="20.05"/>
    <s v="I"/>
    <s v="NULL"/>
    <n v="0"/>
    <n v="0"/>
  </r>
  <r>
    <x v="2"/>
    <n v="0"/>
    <s v="A0"/>
    <x v="0"/>
    <s v="Ron"/>
    <s v=""/>
    <s v="O"/>
    <s v="O"/>
    <s v="R"/>
    <s v="A000098671"/>
    <n v="3"/>
    <s v="V001569"/>
    <s v="Electro-Soft Inc"/>
    <s v="FM00999"/>
    <d v="2018-07-20T00:00:00"/>
    <s v="3142-1604-A"/>
    <n v="1"/>
    <n v="0"/>
    <n v="0"/>
    <n v="0"/>
    <n v="0"/>
    <n v="38.71"/>
    <s v="I"/>
    <s v="NULL"/>
    <n v="0"/>
    <n v="0"/>
  </r>
  <r>
    <x v="2"/>
    <n v="0"/>
    <s v="A0"/>
    <x v="0"/>
    <s v="Ron"/>
    <s v=""/>
    <s v="O"/>
    <s v="O"/>
    <s v="R"/>
    <s v="A000098671"/>
    <n v="4"/>
    <s v="V001569"/>
    <s v="Electro-Soft Inc"/>
    <s v="FM00999"/>
    <d v="2018-07-20T00:00:00"/>
    <s v="3142-1720"/>
    <n v="7"/>
    <n v="0"/>
    <n v="0"/>
    <n v="0"/>
    <n v="0"/>
    <n v="151.19999999999999"/>
    <s v="I"/>
    <s v="NULL"/>
    <n v="0"/>
    <n v="0"/>
  </r>
  <r>
    <x v="2"/>
    <n v="0"/>
    <s v="A0"/>
    <x v="0"/>
    <s v="Ron"/>
    <s v=""/>
    <s v="O"/>
    <s v="O"/>
    <s v="R"/>
    <s v="A000098671"/>
    <n v="5"/>
    <s v="V001569"/>
    <s v="Electro-Soft Inc"/>
    <s v="FM00999"/>
    <d v="2018-07-20T00:00:00"/>
    <s v="3142-4983"/>
    <n v="1"/>
    <n v="0"/>
    <n v="0"/>
    <n v="0"/>
    <n v="0"/>
    <n v="14.8"/>
    <s v="I"/>
    <s v="NULL"/>
    <n v="0"/>
    <n v="0"/>
  </r>
  <r>
    <x v="2"/>
    <n v="0"/>
    <s v="A0"/>
    <x v="0"/>
    <s v="Ron"/>
    <s v=""/>
    <s v="O"/>
    <s v="O"/>
    <s v="R"/>
    <s v="A000098671"/>
    <n v="6"/>
    <s v="V001569"/>
    <s v="Electro-Soft Inc"/>
    <s v="FM00999"/>
    <d v="2018-07-20T00:00:00"/>
    <s v="A7416-3243-B"/>
    <n v="2"/>
    <n v="0"/>
    <n v="0"/>
    <n v="0"/>
    <n v="0"/>
    <n v="62.2"/>
    <s v="I"/>
    <s v="NULL"/>
    <n v="0"/>
    <n v="0"/>
  </r>
  <r>
    <x v="2"/>
    <n v="0"/>
    <s v="A0"/>
    <x v="0"/>
    <s v="Ron"/>
    <s v=""/>
    <s v="O"/>
    <s v="O"/>
    <s v="R"/>
    <s v="A000098671"/>
    <n v="7"/>
    <s v="V001569"/>
    <s v="Electro-Soft Inc"/>
    <s v="FM00999"/>
    <d v="2018-07-20T00:00:00"/>
    <s v="A7416-3243-E"/>
    <n v="2"/>
    <n v="0"/>
    <n v="0"/>
    <n v="0"/>
    <n v="0"/>
    <n v="75.400000000000006"/>
    <s v="I"/>
    <s v="NULL"/>
    <n v="0"/>
    <n v="0"/>
  </r>
  <r>
    <x v="2"/>
    <n v="1"/>
    <s v="A0"/>
    <x v="0"/>
    <s v="Ron"/>
    <s v=""/>
    <s v="O"/>
    <s v="O"/>
    <s v="R"/>
    <s v="A000098672"/>
    <n v="1"/>
    <s v="V002263"/>
    <s v="Industrial Encoder Corporation"/>
    <s v="NULL"/>
    <d v="2018-07-20T00:00:00"/>
    <s v="3116-200-022"/>
    <n v="5"/>
    <n v="0"/>
    <n v="0"/>
    <n v="0"/>
    <n v="0"/>
    <n v="165"/>
    <s v="I"/>
    <s v="NULL"/>
    <n v="0"/>
    <n v="0"/>
  </r>
  <r>
    <x v="2"/>
    <n v="1"/>
    <s v="A0"/>
    <x v="1"/>
    <s v="Linda"/>
    <s v=""/>
    <s v="O"/>
    <s v="O"/>
    <s v="R"/>
    <s v="A000098673"/>
    <n v="1"/>
    <s v="V003970"/>
    <s v="Rumsey Electric Company, Inc."/>
    <s v="NULL"/>
    <d v="2018-07-20T00:00:00"/>
    <s v="3013-528"/>
    <n v="20"/>
    <n v="0"/>
    <n v="0"/>
    <n v="0"/>
    <n v="0"/>
    <n v="330.86"/>
    <s v="I"/>
    <s v="NULL"/>
    <n v="0"/>
    <n v="0"/>
  </r>
  <r>
    <x v="2"/>
    <n v="1"/>
    <s v="A0"/>
    <x v="1"/>
    <s v="Linda"/>
    <s v=""/>
    <s v="O"/>
    <s v="O"/>
    <s v="R"/>
    <s v="A000098674"/>
    <n v="1"/>
    <s v="V002201"/>
    <s v="APPLIED U.S.LP"/>
    <s v="NULL"/>
    <d v="2018-07-20T00:00:00"/>
    <s v="3032-027-030"/>
    <n v="1"/>
    <n v="0"/>
    <n v="0"/>
    <n v="0"/>
    <n v="0"/>
    <n v="307.16000000000003"/>
    <s v="I"/>
    <s v="NULL"/>
    <n v="0"/>
    <n v="0"/>
  </r>
  <r>
    <x v="2"/>
    <n v="1"/>
    <s v="A0"/>
    <x v="1"/>
    <s v="Linda"/>
    <s v=""/>
    <s v="O"/>
    <s v="O"/>
    <s v="R"/>
    <s v="A000098675"/>
    <n v="1"/>
    <s v="V002231"/>
    <s v="Igus Bearing Inc"/>
    <s v="NULL"/>
    <d v="2018-07-20T00:00:00"/>
    <s v="3045-044-006"/>
    <n v="100"/>
    <n v="0"/>
    <n v="0"/>
    <n v="0"/>
    <n v="0"/>
    <n v="0.54"/>
    <s v="I"/>
    <s v="NULL"/>
    <n v="0"/>
    <n v="0"/>
  </r>
  <r>
    <x v="2"/>
    <n v="1"/>
    <s v="A0"/>
    <x v="1"/>
    <s v="Linda"/>
    <s v=""/>
    <s v="O"/>
    <s v="O"/>
    <s v="R"/>
    <s v="A000098676"/>
    <n v="1"/>
    <s v="V001738"/>
    <s v="COLLIFLOWER,  INC."/>
    <s v="NULL"/>
    <d v="2018-07-20T00:00:00"/>
    <s v="3095-010-110"/>
    <n v="10"/>
    <n v="0"/>
    <n v="0"/>
    <n v="0"/>
    <n v="0"/>
    <n v="23.34"/>
    <s v="I"/>
    <s v="NULL"/>
    <n v="0"/>
    <n v="0"/>
  </r>
  <r>
    <x v="2"/>
    <n v="0"/>
    <s v="A0"/>
    <x v="1"/>
    <s v="Linda"/>
    <s v=""/>
    <s v="O"/>
    <s v="O"/>
    <s v="R"/>
    <s v="A000098676"/>
    <n v="2"/>
    <s v="V001738"/>
    <s v="COLLIFLOWER,  INC."/>
    <s v="NULL"/>
    <d v="2018-07-20T00:00:00"/>
    <s v="3095-011-011"/>
    <n v="10"/>
    <n v="0"/>
    <n v="0"/>
    <n v="0"/>
    <n v="0"/>
    <n v="8.7799999999999994"/>
    <s v="I"/>
    <s v="NULL"/>
    <n v="0"/>
    <n v="0"/>
  </r>
  <r>
    <x v="2"/>
    <n v="0"/>
    <s v="A0"/>
    <x v="1"/>
    <s v="Linda"/>
    <s v=""/>
    <s v="O"/>
    <s v="O"/>
    <s v="R"/>
    <s v="A000098676"/>
    <n v="3"/>
    <s v="V001738"/>
    <s v="COLLIFLOWER,  INC."/>
    <s v="NULL"/>
    <d v="2018-07-20T00:00:00"/>
    <s v="3095-011-077"/>
    <n v="20"/>
    <n v="0"/>
    <n v="0"/>
    <n v="0"/>
    <n v="0"/>
    <n v="14.11"/>
    <s v="I"/>
    <s v="NULL"/>
    <n v="0"/>
    <n v="0"/>
  </r>
  <r>
    <x v="2"/>
    <n v="0"/>
    <s v="A0"/>
    <x v="1"/>
    <s v="Linda"/>
    <s v=""/>
    <s v="O"/>
    <s v="O"/>
    <s v="R"/>
    <s v="A000098676"/>
    <n v="4"/>
    <s v="V001738"/>
    <s v="COLLIFLOWER,  INC."/>
    <s v="NULL"/>
    <d v="2018-07-20T00:00:00"/>
    <s v="3095-011-078"/>
    <n v="20"/>
    <n v="0"/>
    <n v="0"/>
    <n v="0"/>
    <n v="0"/>
    <n v="75.900000000000006"/>
    <s v="I"/>
    <s v="NULL"/>
    <n v="0"/>
    <n v="0"/>
  </r>
  <r>
    <x v="2"/>
    <n v="1"/>
    <s v="A0"/>
    <x v="0"/>
    <s v="Ron"/>
    <s v=""/>
    <s v="O"/>
    <s v="O"/>
    <s v="R"/>
    <s v="A000098677"/>
    <n v="1"/>
    <s v="V001569"/>
    <s v="Electro-Soft Inc"/>
    <s v="FM00999"/>
    <d v="2018-07-20T00:00:00"/>
    <s v="3111-200-056-ASSY"/>
    <n v="16"/>
    <n v="0"/>
    <n v="0"/>
    <n v="0"/>
    <n v="0"/>
    <n v="24"/>
    <s v="I"/>
    <s v="NULL"/>
    <n v="0"/>
    <n v="0"/>
  </r>
  <r>
    <x v="2"/>
    <n v="0"/>
    <s v="A0"/>
    <x v="0"/>
    <s v="Ron"/>
    <s v=""/>
    <s v="O"/>
    <s v="O"/>
    <s v="R"/>
    <s v="A000098677"/>
    <n v="2"/>
    <s v="V001569"/>
    <s v="Electro-Soft Inc"/>
    <s v="FM00999"/>
    <d v="2018-07-20T00:00:00"/>
    <s v="3122-107-ASSY"/>
    <n v="68"/>
    <n v="0"/>
    <n v="0"/>
    <n v="0"/>
    <n v="0"/>
    <n v="36.200000000000003"/>
    <s v="I"/>
    <s v="NULL"/>
    <n v="0"/>
    <n v="0"/>
  </r>
  <r>
    <x v="2"/>
    <n v="0"/>
    <s v="A0"/>
    <x v="0"/>
    <s v="Ron"/>
    <s v=""/>
    <s v="O"/>
    <s v="O"/>
    <s v="R"/>
    <s v="A000098677"/>
    <n v="3"/>
    <s v="V001569"/>
    <s v="Electro-Soft Inc"/>
    <s v="FM00999"/>
    <d v="2018-07-20T00:00:00"/>
    <s v="3142-1690-A-ASSY"/>
    <n v="4"/>
    <n v="0"/>
    <n v="0"/>
    <n v="0"/>
    <n v="0"/>
    <n v="89.2"/>
    <s v="I"/>
    <s v="NULL"/>
    <n v="0"/>
    <n v="0"/>
  </r>
  <r>
    <x v="2"/>
    <n v="0"/>
    <s v="A0"/>
    <x v="0"/>
    <s v="Ron"/>
    <s v=""/>
    <s v="O"/>
    <s v="O"/>
    <s v="R"/>
    <s v="A000098677"/>
    <n v="4"/>
    <s v="V001569"/>
    <s v="Electro-Soft Inc"/>
    <s v="FM00999"/>
    <d v="2018-07-20T00:00:00"/>
    <s v="3142-1690-AR-ASSY"/>
    <n v="20"/>
    <n v="0"/>
    <n v="0"/>
    <n v="0"/>
    <n v="0"/>
    <n v="86.1"/>
    <s v="I"/>
    <s v="NULL"/>
    <n v="0"/>
    <n v="0"/>
  </r>
  <r>
    <x v="2"/>
    <n v="1"/>
    <s v="A0"/>
    <x v="1"/>
    <s v="Linda"/>
    <s v=""/>
    <s v="O"/>
    <s v="O"/>
    <s v="R"/>
    <s v="A000098678"/>
    <n v="1"/>
    <s v="V000219"/>
    <s v="Advanced Fluid Connectors, Inc"/>
    <s v="NULL"/>
    <d v="2018-07-20T00:00:00"/>
    <s v="2S3440"/>
    <n v="10"/>
    <n v="0"/>
    <n v="0"/>
    <n v="0"/>
    <n v="0"/>
    <n v="1.2531000000000001"/>
    <s v="I"/>
    <s v="NULL"/>
    <n v="0"/>
    <n v="0"/>
  </r>
  <r>
    <x v="2"/>
    <n v="0"/>
    <s v="A0"/>
    <x v="1"/>
    <s v="Linda"/>
    <s v=""/>
    <s v="O"/>
    <s v="O"/>
    <s v="R"/>
    <s v="A000098678"/>
    <n v="2"/>
    <s v="V000219"/>
    <s v="Advanced Fluid Connectors, Inc"/>
    <s v="NULL"/>
    <d v="2018-07-20T00:00:00"/>
    <s v="3095-011-029"/>
    <n v="11"/>
    <n v="0"/>
    <n v="0"/>
    <n v="0"/>
    <n v="0"/>
    <n v="6.3"/>
    <s v="I"/>
    <s v="NULL"/>
    <n v="0"/>
    <n v="0"/>
  </r>
  <r>
    <x v="2"/>
    <n v="0"/>
    <s v="A0"/>
    <x v="1"/>
    <s v="Linda"/>
    <s v=""/>
    <s v="O"/>
    <s v="O"/>
    <s v="R"/>
    <s v="A000098678"/>
    <n v="3"/>
    <s v="V000219"/>
    <s v="Advanced Fluid Connectors, Inc"/>
    <s v="NULL"/>
    <d v="2018-07-20T00:00:00"/>
    <s v="3095-015-013"/>
    <n v="15"/>
    <n v="0"/>
    <n v="0"/>
    <n v="0"/>
    <n v="0"/>
    <n v="53.52"/>
    <s v="I"/>
    <s v="NULL"/>
    <n v="0"/>
    <n v="0"/>
  </r>
  <r>
    <x v="2"/>
    <n v="0"/>
    <s v="A0"/>
    <x v="1"/>
    <s v="Linda"/>
    <s v=""/>
    <s v="O"/>
    <s v="O"/>
    <s v="R"/>
    <s v="A000098678"/>
    <n v="4"/>
    <s v="V000219"/>
    <s v="Advanced Fluid Connectors, Inc"/>
    <s v="NULL"/>
    <d v="2018-07-20T00:00:00"/>
    <s v="3095-090-001"/>
    <n v="20"/>
    <n v="0"/>
    <n v="0"/>
    <n v="0"/>
    <n v="0"/>
    <n v="0.93"/>
    <s v="I"/>
    <s v="NULL"/>
    <n v="0"/>
    <n v="0"/>
  </r>
  <r>
    <x v="2"/>
    <n v="0"/>
    <s v="A0"/>
    <x v="1"/>
    <s v="Linda"/>
    <s v=""/>
    <s v="O"/>
    <s v="O"/>
    <s v="R"/>
    <s v="A000098678"/>
    <n v="5"/>
    <s v="V000219"/>
    <s v="Advanced Fluid Connectors, Inc"/>
    <s v="NULL"/>
    <d v="2018-07-20T00:00:00"/>
    <s v="9S8004"/>
    <n v="20"/>
    <n v="0"/>
    <n v="0"/>
    <n v="0"/>
    <n v="0"/>
    <n v="1.1759999999999999"/>
    <s v="I"/>
    <s v="NULL"/>
    <n v="0"/>
    <n v="0"/>
  </r>
  <r>
    <x v="2"/>
    <n v="1"/>
    <s v="A0"/>
    <x v="3"/>
    <s v="Bonnie"/>
    <s v=""/>
    <s v="O"/>
    <s v="O"/>
    <s v="R"/>
    <s v="A000098679"/>
    <n v="1"/>
    <s v="V004708"/>
    <s v="Uline, Inc."/>
    <s v="FM00999"/>
    <d v="2018-07-20T00:00:00"/>
    <s v="H-4163GR DELUXE WELDED SHOP"/>
    <n v="1"/>
    <n v="0"/>
    <n v="0"/>
    <n v="0"/>
    <n v="0"/>
    <n v="625"/>
    <s v="I"/>
    <s v="NULL"/>
    <n v="0"/>
    <n v="0"/>
  </r>
  <r>
    <x v="2"/>
    <n v="1"/>
    <s v="A0"/>
    <x v="1"/>
    <s v="Linda"/>
    <s v=""/>
    <s v="O"/>
    <s v="O"/>
    <s v="R"/>
    <s v="A000098682"/>
    <n v="1"/>
    <s v="V001964"/>
    <s v="Grainger, Inc"/>
    <s v="NULL"/>
    <d v="2018-07-20T00:00:00"/>
    <s v="3114-540-504"/>
    <n v="4"/>
    <n v="0"/>
    <n v="0"/>
    <n v="0"/>
    <n v="0"/>
    <n v="106.33"/>
    <s v="I"/>
    <s v="NULL"/>
    <n v="0"/>
    <n v="0"/>
  </r>
  <r>
    <x v="2"/>
    <n v="1"/>
    <s v="A0"/>
    <x v="1"/>
    <s v="Linda"/>
    <s v=""/>
    <s v="O"/>
    <s v="F"/>
    <s v="R"/>
    <s v="A000098683"/>
    <n v="1"/>
    <s v="V003266"/>
    <s v="NEWARK CORPORATION"/>
    <s v="NULL"/>
    <d v="2018-07-20T00:00:00"/>
    <s v="3117-090-035"/>
    <n v="6"/>
    <n v="6"/>
    <n v="0"/>
    <n v="0"/>
    <n v="0"/>
    <n v="35"/>
    <s v="I"/>
    <s v="NULL"/>
    <n v="0"/>
    <n v="0"/>
  </r>
  <r>
    <x v="2"/>
    <n v="1"/>
    <s v="A0"/>
    <x v="1"/>
    <s v="Linda"/>
    <s v=""/>
    <s v="O"/>
    <s v="O"/>
    <s v="R"/>
    <s v="A000098684"/>
    <n v="1"/>
    <s v="V004326"/>
    <s v="Designtronics Inc"/>
    <s v="NULL"/>
    <d v="2018-07-20T00:00:00"/>
    <s v="JK7276-7085"/>
    <n v="200"/>
    <n v="0"/>
    <n v="0"/>
    <n v="0"/>
    <n v="0"/>
    <n v="2.2400000000000002"/>
    <s v="I"/>
    <s v="NULL"/>
    <n v="0"/>
    <n v="0"/>
  </r>
  <r>
    <x v="2"/>
    <n v="1"/>
    <s v="A0"/>
    <x v="2"/>
    <s v="Greg"/>
    <s v=""/>
    <s v="O"/>
    <s v="O"/>
    <s v="R"/>
    <s v="A000098685"/>
    <n v="1"/>
    <s v="V002569"/>
    <s v="K-Fab Inc"/>
    <s v="NULL"/>
    <d v="2018-07-20T00:00:00"/>
    <s v="A7652-3030"/>
    <n v="8"/>
    <n v="0"/>
    <n v="0"/>
    <n v="0"/>
    <n v="0"/>
    <n v="8675"/>
    <s v="I"/>
    <s v="NULL"/>
    <n v="0"/>
    <n v="0"/>
  </r>
  <r>
    <x v="2"/>
    <n v="0"/>
    <s v="A0"/>
    <x v="2"/>
    <s v="Greg"/>
    <s v=""/>
    <s v="O"/>
    <s v="O"/>
    <s v="R"/>
    <s v="A000098685"/>
    <n v="2"/>
    <s v="V002569"/>
    <s v="K-Fab Inc"/>
    <s v="NULL"/>
    <d v="2018-07-20T00:00:00"/>
    <s v="A7652-3090-ASSY"/>
    <n v="8"/>
    <n v="0"/>
    <n v="0"/>
    <n v="0"/>
    <n v="0"/>
    <n v="4990"/>
    <s v="I"/>
    <s v="NULL"/>
    <n v="0"/>
    <n v="0"/>
  </r>
  <r>
    <x v="2"/>
    <n v="1"/>
    <s v="A0"/>
    <x v="1"/>
    <s v="Linda"/>
    <s v=""/>
    <s v="O"/>
    <s v="F"/>
    <s v="R"/>
    <s v="A000098686"/>
    <n v="1"/>
    <s v="V002895"/>
    <s v="McMaster-Carr Supply Company"/>
    <s v="NULL"/>
    <d v="2018-07-20T00:00:00"/>
    <s v="3007-057-010"/>
    <n v="100"/>
    <n v="100"/>
    <n v="0"/>
    <n v="0"/>
    <n v="0"/>
    <n v="0.1193"/>
    <s v="I"/>
    <s v="NULL"/>
    <n v="0"/>
    <n v="0"/>
  </r>
  <r>
    <x v="2"/>
    <n v="0"/>
    <s v="A0"/>
    <x v="1"/>
    <s v="Linda"/>
    <s v=""/>
    <s v="O"/>
    <s v="F"/>
    <s v="R"/>
    <s v="A000098686"/>
    <n v="2"/>
    <s v="V002895"/>
    <s v="McMaster-Carr Supply Company"/>
    <s v="NULL"/>
    <d v="2018-07-20T00:00:00"/>
    <s v="3013-179"/>
    <n v="100"/>
    <n v="100"/>
    <n v="0"/>
    <n v="0"/>
    <n v="0"/>
    <n v="8.77E-2"/>
    <s v="I"/>
    <s v="NULL"/>
    <n v="0"/>
    <n v="0"/>
  </r>
  <r>
    <x v="2"/>
    <n v="0"/>
    <s v="A0"/>
    <x v="1"/>
    <s v="Linda"/>
    <s v=""/>
    <s v="O"/>
    <s v="F"/>
    <s v="R"/>
    <s v="A000098686"/>
    <n v="3"/>
    <s v="V002895"/>
    <s v="McMaster-Carr Supply Company"/>
    <s v="NULL"/>
    <d v="2018-07-20T00:00:00"/>
    <s v="3051-001-065"/>
    <n v="300"/>
    <n v="300"/>
    <n v="0"/>
    <n v="0"/>
    <n v="0"/>
    <n v="0.66300000000000003"/>
    <s v="I"/>
    <s v="NULL"/>
    <n v="0"/>
    <n v="0"/>
  </r>
  <r>
    <x v="2"/>
    <n v="0"/>
    <s v="A0"/>
    <x v="1"/>
    <s v="Linda"/>
    <s v=""/>
    <s v="O"/>
    <s v="F"/>
    <s v="R"/>
    <s v="A000098686"/>
    <n v="4"/>
    <s v="V002895"/>
    <s v="McMaster-Carr Supply Company"/>
    <s v="NULL"/>
    <d v="2018-07-20T00:00:00"/>
    <s v="3051-001-298"/>
    <n v="100"/>
    <n v="100"/>
    <n v="0"/>
    <n v="0"/>
    <n v="0"/>
    <n v="6.4"/>
    <s v="I"/>
    <s v="NULL"/>
    <n v="0"/>
    <n v="0"/>
  </r>
  <r>
    <x v="2"/>
    <n v="0"/>
    <s v="A0"/>
    <x v="1"/>
    <s v="Linda"/>
    <s v=""/>
    <s v="O"/>
    <s v="F"/>
    <s v="R"/>
    <s v="A000098686"/>
    <n v="5"/>
    <s v="V002895"/>
    <s v="McMaster-Carr Supply Company"/>
    <s v="NULL"/>
    <d v="2018-07-20T00:00:00"/>
    <s v="3051-001-310"/>
    <n v="20"/>
    <n v="20"/>
    <n v="0"/>
    <n v="0"/>
    <n v="0"/>
    <n v="1.78"/>
    <s v="I"/>
    <s v="NULL"/>
    <n v="0"/>
    <n v="0"/>
  </r>
  <r>
    <x v="2"/>
    <n v="0"/>
    <s v="A0"/>
    <x v="1"/>
    <s v="Linda"/>
    <s v=""/>
    <s v="O"/>
    <s v="F"/>
    <s v="R"/>
    <s v="A000098686"/>
    <n v="6"/>
    <s v="V002895"/>
    <s v="McMaster-Carr Supply Company"/>
    <s v="NULL"/>
    <d v="2018-07-20T00:00:00"/>
    <s v="3051-003-024"/>
    <n v="100"/>
    <n v="100"/>
    <n v="0"/>
    <n v="0"/>
    <n v="0"/>
    <n v="0.13769999999999999"/>
    <s v="I"/>
    <s v="NULL"/>
    <n v="0"/>
    <n v="0"/>
  </r>
  <r>
    <x v="2"/>
    <n v="0"/>
    <s v="A0"/>
    <x v="1"/>
    <s v="Linda"/>
    <s v=""/>
    <s v="O"/>
    <s v="F"/>
    <s v="R"/>
    <s v="A000098686"/>
    <n v="7"/>
    <s v="V002895"/>
    <s v="McMaster-Carr Supply Company"/>
    <s v="NULL"/>
    <d v="2018-07-20T00:00:00"/>
    <s v="3051-012-007"/>
    <n v="17"/>
    <n v="17"/>
    <n v="0"/>
    <n v="0"/>
    <n v="0"/>
    <n v="8.48"/>
    <s v="I"/>
    <s v="NULL"/>
    <n v="0"/>
    <n v="0"/>
  </r>
  <r>
    <x v="2"/>
    <n v="0"/>
    <s v="A0"/>
    <x v="1"/>
    <s v="Linda"/>
    <s v=""/>
    <s v="O"/>
    <s v="F"/>
    <s v="R"/>
    <s v="A000098686"/>
    <n v="8"/>
    <s v="V002895"/>
    <s v="McMaster-Carr Supply Company"/>
    <s v="NULL"/>
    <d v="2018-07-20T00:00:00"/>
    <s v="3081-016-025"/>
    <n v="5"/>
    <n v="5"/>
    <n v="0"/>
    <n v="0"/>
    <n v="0"/>
    <n v="143.80000000000001"/>
    <s v="I"/>
    <s v="NULL"/>
    <n v="0"/>
    <n v="0"/>
  </r>
  <r>
    <x v="2"/>
    <n v="0"/>
    <s v="A0"/>
    <x v="1"/>
    <s v="Linda"/>
    <s v=""/>
    <s v="O"/>
    <s v="F"/>
    <s v="R"/>
    <s v="A000098686"/>
    <n v="9"/>
    <s v="V002895"/>
    <s v="McMaster-Carr Supply Company"/>
    <s v="NULL"/>
    <d v="2018-07-20T00:00:00"/>
    <s v="3090-001-024"/>
    <n v="100"/>
    <n v="100"/>
    <n v="0"/>
    <n v="0"/>
    <n v="0"/>
    <n v="0.21779999999999999"/>
    <s v="I"/>
    <s v="NULL"/>
    <n v="0"/>
    <n v="0"/>
  </r>
  <r>
    <x v="2"/>
    <n v="0"/>
    <s v="A0"/>
    <x v="1"/>
    <s v="Linda"/>
    <s v=""/>
    <s v="O"/>
    <s v="F"/>
    <s v="R"/>
    <s v="A000098686"/>
    <n v="10"/>
    <s v="V002895"/>
    <s v="McMaster-Carr Supply Company"/>
    <s v="NULL"/>
    <d v="2018-07-20T00:00:00"/>
    <s v="3090-002-004"/>
    <n v="20"/>
    <n v="20"/>
    <n v="0"/>
    <n v="0"/>
    <n v="0"/>
    <n v="4.16"/>
    <s v="I"/>
    <s v="NULL"/>
    <n v="0"/>
    <n v="0"/>
  </r>
  <r>
    <x v="2"/>
    <n v="0"/>
    <s v="A0"/>
    <x v="1"/>
    <s v="Linda"/>
    <s v=""/>
    <s v="O"/>
    <s v="F"/>
    <s v="R"/>
    <s v="A000098686"/>
    <n v="11"/>
    <s v="V002895"/>
    <s v="McMaster-Carr Supply Company"/>
    <s v="NULL"/>
    <d v="2018-07-20T00:00:00"/>
    <s v="3090-002-022"/>
    <n v="20"/>
    <n v="20"/>
    <n v="0"/>
    <n v="0"/>
    <n v="0"/>
    <n v="2.27"/>
    <s v="I"/>
    <s v="NULL"/>
    <n v="0"/>
    <n v="0"/>
  </r>
  <r>
    <x v="2"/>
    <n v="0"/>
    <s v="A0"/>
    <x v="1"/>
    <s v="Linda"/>
    <s v=""/>
    <s v="O"/>
    <s v="F"/>
    <s v="R"/>
    <s v="A000098686"/>
    <n v="12"/>
    <s v="V002895"/>
    <s v="McMaster-Carr Supply Company"/>
    <s v="NULL"/>
    <d v="2018-07-20T00:00:00"/>
    <s v="3090-511-001"/>
    <n v="20"/>
    <n v="20"/>
    <n v="0"/>
    <n v="0"/>
    <n v="0"/>
    <n v="0.66700000000000004"/>
    <s v="I"/>
    <s v="NULL"/>
    <n v="0"/>
    <n v="0"/>
  </r>
  <r>
    <x v="2"/>
    <n v="0"/>
    <s v="A0"/>
    <x v="1"/>
    <s v="Linda"/>
    <s v=""/>
    <s v="O"/>
    <s v="F"/>
    <s v="R"/>
    <s v="A000098686"/>
    <n v="13"/>
    <s v="V002895"/>
    <s v="McMaster-Carr Supply Company"/>
    <s v="NULL"/>
    <d v="2018-07-20T00:00:00"/>
    <s v="3090-511-003"/>
    <n v="20"/>
    <n v="20"/>
    <n v="0"/>
    <n v="0"/>
    <n v="0"/>
    <n v="2.194"/>
    <s v="I"/>
    <s v="NULL"/>
    <n v="0"/>
    <n v="0"/>
  </r>
  <r>
    <x v="2"/>
    <n v="0"/>
    <s v="A0"/>
    <x v="1"/>
    <s v="Linda"/>
    <s v=""/>
    <s v="O"/>
    <s v="F"/>
    <s v="R"/>
    <s v="A000098686"/>
    <n v="14"/>
    <s v="V002895"/>
    <s v="McMaster-Carr Supply Company"/>
    <s v="NULL"/>
    <d v="2018-07-20T00:00:00"/>
    <s v="3090-511-004"/>
    <n v="48"/>
    <n v="48"/>
    <n v="0"/>
    <n v="0"/>
    <n v="0"/>
    <n v="4.5999999999999996"/>
    <s v="I"/>
    <s v="NULL"/>
    <n v="0"/>
    <n v="0"/>
  </r>
  <r>
    <x v="2"/>
    <n v="0"/>
    <s v="A0"/>
    <x v="1"/>
    <s v="Linda"/>
    <s v=""/>
    <s v="O"/>
    <s v="F"/>
    <s v="R"/>
    <s v="A000098686"/>
    <n v="15"/>
    <s v="V002895"/>
    <s v="McMaster-Carr Supply Company"/>
    <s v="NULL"/>
    <d v="2018-07-20T00:00:00"/>
    <s v="3090-521"/>
    <n v="204"/>
    <n v="204"/>
    <n v="0"/>
    <n v="0"/>
    <n v="0"/>
    <n v="2.62"/>
    <s v="I"/>
    <s v="NULL"/>
    <n v="0"/>
    <n v="0"/>
  </r>
  <r>
    <x v="2"/>
    <n v="0"/>
    <s v="A0"/>
    <x v="1"/>
    <s v="Linda"/>
    <s v=""/>
    <s v="O"/>
    <s v="F"/>
    <s v="R"/>
    <s v="A000098686"/>
    <n v="16"/>
    <s v="V002895"/>
    <s v="McMaster-Carr Supply Company"/>
    <s v="NULL"/>
    <d v="2018-07-20T00:00:00"/>
    <s v="A7396-1185"/>
    <n v="200"/>
    <n v="200"/>
    <n v="0"/>
    <n v="0"/>
    <n v="0"/>
    <n v="0.30759999999999998"/>
    <s v="I"/>
    <s v="NULL"/>
    <n v="0"/>
    <n v="0"/>
  </r>
  <r>
    <x v="2"/>
    <n v="0"/>
    <s v="A0"/>
    <x v="1"/>
    <s v="Linda"/>
    <s v=""/>
    <s v="O"/>
    <s v="F"/>
    <s v="R"/>
    <s v="A000098686"/>
    <n v="17"/>
    <s v="V002895"/>
    <s v="McMaster-Carr Supply Company"/>
    <s v="NULL"/>
    <d v="2018-07-20T00:00:00"/>
    <s v="A7531-3301"/>
    <n v="100"/>
    <n v="100"/>
    <n v="0"/>
    <n v="0"/>
    <n v="0"/>
    <n v="4.02E-2"/>
    <s v="I"/>
    <s v="NULL"/>
    <n v="0"/>
    <n v="0"/>
  </r>
  <r>
    <x v="2"/>
    <n v="0"/>
    <s v="A0"/>
    <x v="1"/>
    <s v="Linda"/>
    <s v=""/>
    <s v="O"/>
    <s v="F"/>
    <s v="R"/>
    <s v="A000098686"/>
    <n v="18"/>
    <s v="V002895"/>
    <s v="McMaster-Carr Supply Company"/>
    <s v="NULL"/>
    <d v="2018-07-20T00:00:00"/>
    <s v="A7583-4093"/>
    <n v="143"/>
    <n v="143"/>
    <n v="0"/>
    <n v="0"/>
    <n v="0"/>
    <n v="0.626"/>
    <s v="I"/>
    <s v="NULL"/>
    <n v="0"/>
    <n v="0"/>
  </r>
  <r>
    <x v="2"/>
    <n v="0"/>
    <s v="A0"/>
    <x v="1"/>
    <s v="Linda"/>
    <s v=""/>
    <s v="O"/>
    <s v="F"/>
    <s v="R"/>
    <s v="A000098686"/>
    <n v="19"/>
    <s v="V002895"/>
    <s v="McMaster-Carr Supply Company"/>
    <s v="NULL"/>
    <d v="2018-07-20T00:00:00"/>
    <s v="JK7231-7353"/>
    <n v="20"/>
    <n v="20"/>
    <n v="0"/>
    <n v="0"/>
    <n v="0"/>
    <n v="4.92"/>
    <s v="I"/>
    <s v="NULL"/>
    <n v="0"/>
    <n v="0"/>
  </r>
  <r>
    <x v="2"/>
    <n v="0"/>
    <s v="A0"/>
    <x v="1"/>
    <s v="Linda"/>
    <s v=""/>
    <s v="O"/>
    <s v="F"/>
    <s v="R"/>
    <s v="A000098686"/>
    <n v="20"/>
    <s v="V002895"/>
    <s v="McMaster-Carr Supply Company"/>
    <s v="NULL"/>
    <d v="2018-07-20T00:00:00"/>
    <s v="M088-001-006"/>
    <n v="200"/>
    <n v="200"/>
    <n v="0"/>
    <n v="0"/>
    <n v="0"/>
    <n v="0.33119999999999999"/>
    <s v="I"/>
    <s v="NULL"/>
    <n v="0"/>
    <n v="0"/>
  </r>
  <r>
    <x v="2"/>
    <n v="0"/>
    <s v="A0"/>
    <x v="1"/>
    <s v="Linda"/>
    <s v=""/>
    <s v="O"/>
    <s v="F"/>
    <s v="R"/>
    <s v="A000098686"/>
    <n v="21"/>
    <s v="V002895"/>
    <s v="McMaster-Carr Supply Company"/>
    <s v="NULL"/>
    <d v="2018-07-20T00:00:00"/>
    <s v="M807-001-006"/>
    <n v="100"/>
    <n v="100"/>
    <n v="0"/>
    <n v="0"/>
    <n v="0"/>
    <n v="4.6800000000000001E-2"/>
    <s v="I"/>
    <s v="NULL"/>
    <n v="0"/>
    <n v="0"/>
  </r>
  <r>
    <x v="2"/>
    <n v="1"/>
    <s v="A0"/>
    <x v="2"/>
    <s v="Greg"/>
    <s v=""/>
    <s v="O"/>
    <s v="O"/>
    <s v="R"/>
    <s v="A000098687"/>
    <n v="1"/>
    <s v="V002726"/>
    <s v="Little Round Industries, LLC"/>
    <s v="FM00999"/>
    <d v="2018-07-20T00:00:00"/>
    <s v="A7607-7119"/>
    <n v="28"/>
    <n v="0"/>
    <n v="0"/>
    <n v="0"/>
    <n v="0"/>
    <n v="10"/>
    <s v="K"/>
    <s v="A000007607"/>
    <n v="360"/>
    <n v="158"/>
  </r>
  <r>
    <x v="2"/>
    <n v="0"/>
    <s v="A0"/>
    <x v="2"/>
    <s v="Greg"/>
    <s v=""/>
    <s v="O"/>
    <s v="O"/>
    <s v="R"/>
    <s v="A000098687"/>
    <n v="2"/>
    <s v="V002726"/>
    <s v="Little Round Industries, LLC"/>
    <s v="FM00999"/>
    <d v="2018-07-20T00:00:00"/>
    <s v="A7607-7123"/>
    <n v="28"/>
    <n v="0"/>
    <n v="0"/>
    <n v="0"/>
    <n v="0"/>
    <n v="12"/>
    <s v="K"/>
    <s v="A000007607"/>
    <n v="360"/>
    <n v="157"/>
  </r>
  <r>
    <x v="2"/>
    <n v="1"/>
    <s v="A0"/>
    <x v="3"/>
    <s v="Bonnie"/>
    <s v=""/>
    <s v="O"/>
    <s v="F"/>
    <s v="R"/>
    <s v="A000098688"/>
    <n v="1"/>
    <s v="V003254"/>
    <s v="New Pig Corporation"/>
    <s v="FM00999"/>
    <d v="2018-07-23T00:00:00"/>
    <s v="MAT173 ABSORBENT MATS"/>
    <n v="4"/>
    <n v="4"/>
    <n v="0"/>
    <n v="0"/>
    <n v="0"/>
    <n v="96"/>
    <s v="I"/>
    <s v="NULL"/>
    <n v="0"/>
    <n v="0"/>
  </r>
  <r>
    <x v="2"/>
    <n v="1"/>
    <s v="A0"/>
    <x v="3"/>
    <s v="Bonnie"/>
    <s v=""/>
    <s v="O"/>
    <s v="O"/>
    <s v="R"/>
    <s v="A000098689"/>
    <n v="1"/>
    <s v="V008824"/>
    <s v="FASTENAL COMPANY"/>
    <s v="NULL"/>
    <d v="2018-07-23T00:00:00"/>
    <s v="M104-105-008"/>
    <n v="100"/>
    <n v="0"/>
    <n v="0"/>
    <n v="0"/>
    <n v="0"/>
    <n v="0.1565"/>
    <s v="I"/>
    <s v="NULL"/>
    <n v="0"/>
    <n v="0"/>
  </r>
  <r>
    <x v="2"/>
    <n v="0"/>
    <s v="A0"/>
    <x v="3"/>
    <s v="Bonnie"/>
    <s v=""/>
    <s v="O"/>
    <s v="O"/>
    <s v="R"/>
    <s v="A000098689"/>
    <n v="2"/>
    <s v="V008824"/>
    <s v="FASTENAL COMPANY"/>
    <s v="NULL"/>
    <d v="2018-07-23T00:00:00"/>
    <s v="M642-106-040"/>
    <n v="100"/>
    <n v="0"/>
    <n v="0"/>
    <n v="0"/>
    <n v="0"/>
    <n v="0.25979999999999998"/>
    <s v="I"/>
    <s v="NULL"/>
    <n v="0"/>
    <n v="0"/>
  </r>
  <r>
    <x v="2"/>
    <n v="1"/>
    <s v="A0"/>
    <x v="1"/>
    <s v="Linda"/>
    <s v=""/>
    <s v="O"/>
    <s v="O"/>
    <s v="R"/>
    <s v="A000098690"/>
    <n v="1"/>
    <s v="V003970"/>
    <s v="Rumsey Electric Company, Inc."/>
    <s v="NULL"/>
    <d v="2018-07-23T00:00:00"/>
    <s v="3045-022-012"/>
    <n v="1152"/>
    <n v="0"/>
    <n v="0"/>
    <n v="0"/>
    <n v="0"/>
    <n v="0.14000000000000001"/>
    <s v="I"/>
    <s v="NULL"/>
    <n v="0"/>
    <n v="0"/>
  </r>
  <r>
    <x v="2"/>
    <n v="0"/>
    <s v="A0"/>
    <x v="1"/>
    <s v="Linda"/>
    <s v=""/>
    <s v="O"/>
    <s v="O"/>
    <s v="R"/>
    <s v="A000098690"/>
    <n v="2"/>
    <s v="V003970"/>
    <s v="Rumsey Electric Company, Inc."/>
    <s v="NULL"/>
    <d v="2018-07-23T00:00:00"/>
    <s v="3045-022-041"/>
    <n v="60"/>
    <n v="0"/>
    <n v="0"/>
    <n v="0"/>
    <n v="0"/>
    <n v="3.75"/>
    <s v="I"/>
    <s v="NULL"/>
    <n v="0"/>
    <n v="0"/>
  </r>
  <r>
    <x v="2"/>
    <n v="0"/>
    <s v="A0"/>
    <x v="1"/>
    <s v="Linda"/>
    <s v=""/>
    <s v="O"/>
    <s v="O"/>
    <s v="R"/>
    <s v="A000098690"/>
    <n v="3"/>
    <s v="V003970"/>
    <s v="Rumsey Electric Company, Inc."/>
    <s v="NULL"/>
    <d v="2018-07-23T00:00:00"/>
    <s v="3114-500-100"/>
    <n v="25"/>
    <n v="0"/>
    <n v="0"/>
    <n v="0"/>
    <n v="0"/>
    <n v="85.85"/>
    <s v="I"/>
    <s v="NULL"/>
    <n v="0"/>
    <n v="0"/>
  </r>
  <r>
    <x v="2"/>
    <n v="1"/>
    <s v="A0"/>
    <x v="1"/>
    <s v="Linda"/>
    <s v=""/>
    <s v="O"/>
    <s v="O"/>
    <s v="R"/>
    <s v="A000098691"/>
    <n v="1"/>
    <s v="V000307"/>
    <s v="Allied Electronics, Inc."/>
    <s v="NULL"/>
    <d v="2018-07-23T00:00:00"/>
    <s v="3110-003-085"/>
    <n v="15"/>
    <n v="0"/>
    <n v="0"/>
    <n v="0"/>
    <n v="0"/>
    <n v="110"/>
    <s v="I"/>
    <s v="NULL"/>
    <n v="0"/>
    <n v="0"/>
  </r>
  <r>
    <x v="2"/>
    <n v="0"/>
    <s v="A0"/>
    <x v="1"/>
    <s v="Linda"/>
    <s v=""/>
    <s v="O"/>
    <s v="O"/>
    <s v="R"/>
    <s v="A000098691"/>
    <n v="2"/>
    <s v="V000307"/>
    <s v="Allied Electronics, Inc."/>
    <s v="NULL"/>
    <d v="2018-07-23T00:00:00"/>
    <s v="3110-003-086"/>
    <n v="100"/>
    <n v="0"/>
    <n v="0"/>
    <n v="0"/>
    <n v="0"/>
    <n v="0.12"/>
    <s v="I"/>
    <s v="NULL"/>
    <n v="0"/>
    <n v="0"/>
  </r>
  <r>
    <x v="2"/>
    <n v="0"/>
    <s v="A0"/>
    <x v="1"/>
    <s v="Linda"/>
    <s v=""/>
    <s v="O"/>
    <s v="O"/>
    <s v="R"/>
    <s v="A000098691"/>
    <n v="3"/>
    <s v="V000307"/>
    <s v="Allied Electronics, Inc."/>
    <s v="NULL"/>
    <d v="2018-07-23T00:00:00"/>
    <s v="3110-003-087"/>
    <n v="4"/>
    <n v="0"/>
    <n v="0"/>
    <n v="0"/>
    <n v="0"/>
    <n v="204"/>
    <s v="I"/>
    <s v="NULL"/>
    <n v="0"/>
    <n v="0"/>
  </r>
  <r>
    <x v="2"/>
    <n v="0"/>
    <s v="A0"/>
    <x v="1"/>
    <s v="Linda"/>
    <s v=""/>
    <s v="O"/>
    <s v="O"/>
    <s v="R"/>
    <s v="A000098691"/>
    <n v="4"/>
    <s v="V000307"/>
    <s v="Allied Electronics, Inc."/>
    <s v="NULL"/>
    <d v="2018-07-23T00:00:00"/>
    <s v="3110-003-088"/>
    <n v="20"/>
    <n v="0"/>
    <n v="0"/>
    <n v="0"/>
    <n v="0"/>
    <n v="0.14000000000000001"/>
    <s v="I"/>
    <s v="NULL"/>
    <n v="0"/>
    <n v="0"/>
  </r>
  <r>
    <x v="2"/>
    <n v="0"/>
    <s v="A0"/>
    <x v="1"/>
    <s v="Linda"/>
    <s v=""/>
    <s v="O"/>
    <s v="O"/>
    <s v="R"/>
    <s v="A000098691"/>
    <n v="5"/>
    <s v="V000307"/>
    <s v="Allied Electronics, Inc."/>
    <s v="NULL"/>
    <d v="2018-07-23T00:00:00"/>
    <s v="3110-070-066"/>
    <n v="16"/>
    <n v="0"/>
    <n v="0"/>
    <n v="0"/>
    <n v="0"/>
    <n v="3.21"/>
    <s v="I"/>
    <s v="NULL"/>
    <n v="0"/>
    <n v="0"/>
  </r>
  <r>
    <x v="2"/>
    <n v="0"/>
    <s v="A0"/>
    <x v="1"/>
    <s v="Linda"/>
    <s v=""/>
    <s v="O"/>
    <s v="O"/>
    <s v="R"/>
    <s v="A000098691"/>
    <n v="6"/>
    <s v="V000307"/>
    <s v="Allied Electronics, Inc."/>
    <s v="NULL"/>
    <d v="2018-07-23T00:00:00"/>
    <s v="3110-070-067"/>
    <n v="10"/>
    <n v="0"/>
    <n v="0"/>
    <n v="0"/>
    <n v="0"/>
    <n v="0.95"/>
    <s v="I"/>
    <s v="NULL"/>
    <n v="0"/>
    <n v="0"/>
  </r>
  <r>
    <x v="2"/>
    <n v="0"/>
    <s v="A0"/>
    <x v="1"/>
    <s v="Linda"/>
    <s v=""/>
    <s v="O"/>
    <s v="O"/>
    <s v="R"/>
    <s v="A000098691"/>
    <n v="7"/>
    <s v="V000307"/>
    <s v="Allied Electronics, Inc."/>
    <s v="NULL"/>
    <d v="2018-07-23T00:00:00"/>
    <s v="3110-070-072"/>
    <n v="10"/>
    <n v="0"/>
    <n v="0"/>
    <n v="0"/>
    <n v="0"/>
    <n v="4.9800000000000004"/>
    <s v="I"/>
    <s v="NULL"/>
    <n v="0"/>
    <n v="0"/>
  </r>
  <r>
    <x v="2"/>
    <n v="1"/>
    <s v="A0"/>
    <x v="1"/>
    <s v="Linda"/>
    <s v=""/>
    <s v="O"/>
    <s v="O"/>
    <s v="R"/>
    <s v="A000098692"/>
    <n v="1"/>
    <s v="V008414"/>
    <s v="Mouser Electronics Inc."/>
    <s v="NULL"/>
    <d v="2018-07-23T00:00:00"/>
    <s v="3110-070-071"/>
    <n v="8"/>
    <n v="0"/>
    <n v="0"/>
    <n v="0"/>
    <n v="0"/>
    <n v="1.83"/>
    <s v="I"/>
    <s v="NULL"/>
    <n v="0"/>
    <n v="0"/>
  </r>
  <r>
    <x v="2"/>
    <n v="1"/>
    <s v="A0"/>
    <x v="0"/>
    <s v="Ron"/>
    <s v=""/>
    <s v="O"/>
    <s v="O"/>
    <s v="R"/>
    <s v="A000098694"/>
    <n v="1"/>
    <s v="V007927"/>
    <s v="Rader Vogel GMBH &amp; Co"/>
    <s v="NULL"/>
    <d v="2018-07-23T00:00:00"/>
    <s v="3011-007"/>
    <n v="2"/>
    <n v="0"/>
    <n v="0"/>
    <n v="0"/>
    <n v="0"/>
    <n v="70.09"/>
    <s v="I"/>
    <s v="NULL"/>
    <n v="0"/>
    <n v="0"/>
  </r>
  <r>
    <x v="2"/>
    <n v="0"/>
    <s v="A0"/>
    <x v="0"/>
    <s v="Ron"/>
    <s v=""/>
    <s v="O"/>
    <s v="O"/>
    <s v="R"/>
    <s v="A000098694"/>
    <n v="2"/>
    <s v="V007927"/>
    <s v="Rader Vogel GMBH &amp; Co"/>
    <s v="NULL"/>
    <d v="2018-07-23T00:00:00"/>
    <s v="3011-012-028"/>
    <n v="50"/>
    <n v="0"/>
    <n v="0"/>
    <n v="0"/>
    <n v="0"/>
    <n v="80.7"/>
    <s v="I"/>
    <s v="NULL"/>
    <n v="0"/>
    <n v="0"/>
  </r>
  <r>
    <x v="2"/>
    <n v="0"/>
    <s v="A0"/>
    <x v="0"/>
    <s v="Ron"/>
    <s v=""/>
    <s v="O"/>
    <s v="O"/>
    <s v="R"/>
    <s v="A000098694"/>
    <n v="3"/>
    <s v="V007927"/>
    <s v="Rader Vogel GMBH &amp; Co"/>
    <s v="NULL"/>
    <d v="2018-07-23T00:00:00"/>
    <s v="3011-115"/>
    <n v="20"/>
    <n v="0"/>
    <n v="0"/>
    <n v="0"/>
    <n v="0"/>
    <n v="390"/>
    <s v="I"/>
    <s v="NULL"/>
    <n v="0"/>
    <n v="0"/>
  </r>
  <r>
    <x v="2"/>
    <n v="0"/>
    <s v="A0"/>
    <x v="0"/>
    <s v="Ron"/>
    <s v=""/>
    <s v="O"/>
    <s v="O"/>
    <s v="R"/>
    <s v="A000098694"/>
    <n v="4"/>
    <s v="V007927"/>
    <s v="Rader Vogel GMBH &amp; Co"/>
    <s v="NULL"/>
    <d v="2018-07-23T00:00:00"/>
    <s v="A7531-5100"/>
    <n v="100"/>
    <n v="0"/>
    <n v="0"/>
    <n v="0"/>
    <n v="0"/>
    <n v="110"/>
    <s v="I"/>
    <s v="NULL"/>
    <n v="0"/>
    <n v="0"/>
  </r>
  <r>
    <x v="2"/>
    <n v="1"/>
    <s v="A0"/>
    <x v="1"/>
    <s v="Linda"/>
    <s v=""/>
    <s v="O"/>
    <s v="O"/>
    <s v="R"/>
    <s v="A000098695"/>
    <n v="1"/>
    <s v="V009029"/>
    <s v="AUTOMATION DISTRIBUTION INC"/>
    <s v="NULL"/>
    <d v="2018-07-23T00:00:00"/>
    <s v="3336-002-280-402"/>
    <n v="500"/>
    <n v="0"/>
    <n v="0"/>
    <n v="0"/>
    <n v="0"/>
    <n v="0.4"/>
    <s v="I"/>
    <s v="NULL"/>
    <n v="0"/>
    <n v="0"/>
  </r>
  <r>
    <x v="2"/>
    <n v="0"/>
    <s v="A0"/>
    <x v="1"/>
    <s v="Linda"/>
    <s v=""/>
    <s v="O"/>
    <s v="O"/>
    <s v="R"/>
    <s v="A000098695"/>
    <n v="2"/>
    <s v="V009029"/>
    <s v="AUTOMATION DISTRIBUTION INC"/>
    <s v="NULL"/>
    <d v="2018-07-23T00:00:00"/>
    <s v="3336-002-280-550"/>
    <n v="300"/>
    <n v="0"/>
    <n v="0"/>
    <n v="0"/>
    <n v="0"/>
    <n v="4.5"/>
    <s v="I"/>
    <s v="NULL"/>
    <n v="0"/>
    <n v="0"/>
  </r>
  <r>
    <x v="2"/>
    <n v="0"/>
    <s v="A0"/>
    <x v="1"/>
    <s v="Linda"/>
    <s v=""/>
    <s v="O"/>
    <s v="O"/>
    <s v="R"/>
    <s v="A000098695"/>
    <n v="3"/>
    <s v="V009029"/>
    <s v="AUTOMATION DISTRIBUTION INC"/>
    <s v="NULL"/>
    <d v="2018-07-23T00:00:00"/>
    <s v="3336-002-787-1664"/>
    <n v="8"/>
    <n v="0"/>
    <n v="0"/>
    <n v="0"/>
    <n v="0"/>
    <n v="156.35"/>
    <s v="I"/>
    <s v="NULL"/>
    <n v="0"/>
    <n v="0"/>
  </r>
  <r>
    <x v="2"/>
    <n v="1"/>
    <s v="A0"/>
    <x v="1"/>
    <s v="Linda"/>
    <s v=""/>
    <s v="O"/>
    <s v="O"/>
    <s v="R"/>
    <s v="A000098696"/>
    <n v="1"/>
    <s v="V003266"/>
    <s v="NEWARK CORPORATION"/>
    <s v="NULL"/>
    <d v="2018-07-23T00:00:00"/>
    <s v="3114-500-022"/>
    <n v="50"/>
    <n v="0"/>
    <n v="0"/>
    <n v="0"/>
    <n v="0"/>
    <n v="33.15"/>
    <s v="I"/>
    <s v="NULL"/>
    <n v="0"/>
    <n v="0"/>
  </r>
  <r>
    <x v="2"/>
    <n v="1"/>
    <s v="A0"/>
    <x v="1"/>
    <s v="Linda"/>
    <s v=""/>
    <s v="O"/>
    <s v="O"/>
    <s v="R"/>
    <s v="A000098697"/>
    <n v="1"/>
    <s v="V008890"/>
    <s v="Heilind Electronics, Inc58 Jonspin Rd"/>
    <s v="NULL"/>
    <d v="2018-07-23T00:00:00"/>
    <s v="3114-520-015"/>
    <n v="20"/>
    <n v="0"/>
    <n v="0"/>
    <n v="0"/>
    <n v="0"/>
    <n v="25.04"/>
    <s v="I"/>
    <s v="NULL"/>
    <n v="0"/>
    <n v="0"/>
  </r>
  <r>
    <x v="2"/>
    <n v="0"/>
    <s v="A0"/>
    <x v="1"/>
    <s v="Linda"/>
    <s v=""/>
    <s v="O"/>
    <s v="O"/>
    <s v="R"/>
    <s v="A000098697"/>
    <n v="2"/>
    <s v="V008890"/>
    <s v="Heilind Electronics, Inc58 Jonspin Rd"/>
    <s v="NULL"/>
    <d v="2018-07-23T00:00:00"/>
    <s v="3116-200-512"/>
    <n v="10"/>
    <n v="0"/>
    <n v="0"/>
    <n v="0"/>
    <n v="0"/>
    <n v="37.659999999999997"/>
    <s v="I"/>
    <s v="NULL"/>
    <n v="0"/>
    <n v="0"/>
  </r>
  <r>
    <x v="2"/>
    <n v="0"/>
    <s v="A0"/>
    <x v="1"/>
    <s v="Linda"/>
    <s v=""/>
    <s v="O"/>
    <s v="O"/>
    <s v="R"/>
    <s v="A000098697"/>
    <n v="3"/>
    <s v="V008890"/>
    <s v="Heilind Electronics, Inc58 Jonspin Rd"/>
    <s v="NULL"/>
    <d v="2018-07-23T00:00:00"/>
    <s v="3330-013-081"/>
    <n v="10"/>
    <n v="0"/>
    <n v="0"/>
    <n v="0"/>
    <n v="0"/>
    <n v="17.149999999999999"/>
    <s v="I"/>
    <s v="NULL"/>
    <n v="0"/>
    <n v="0"/>
  </r>
  <r>
    <x v="2"/>
    <n v="1"/>
    <s v="A0"/>
    <x v="1"/>
    <s v="Linda"/>
    <s v=""/>
    <s v="O"/>
    <s v="O"/>
    <s v="R"/>
    <s v="A000098699"/>
    <n v="1"/>
    <s v="V003958"/>
    <s v="Royal Electric Supply Company"/>
    <s v="NULL"/>
    <d v="2018-07-23T00:00:00"/>
    <s v="3330-001-012"/>
    <n v="4"/>
    <n v="0"/>
    <n v="0"/>
    <n v="0"/>
    <n v="0"/>
    <n v="88.36"/>
    <s v="I"/>
    <s v="NULL"/>
    <n v="0"/>
    <n v="0"/>
  </r>
  <r>
    <x v="2"/>
    <n v="0"/>
    <s v="A0"/>
    <x v="1"/>
    <s v="Linda"/>
    <s v=""/>
    <s v="O"/>
    <s v="O"/>
    <s v="R"/>
    <s v="A000098699"/>
    <n v="2"/>
    <s v="V003958"/>
    <s v="Royal Electric Supply Company"/>
    <s v="NULL"/>
    <d v="2018-07-23T00:00:00"/>
    <s v="3330-001-013"/>
    <n v="4"/>
    <n v="0"/>
    <n v="0"/>
    <n v="0"/>
    <n v="0"/>
    <n v="119.54"/>
    <s v="I"/>
    <s v="NULL"/>
    <n v="0"/>
    <n v="0"/>
  </r>
  <r>
    <x v="2"/>
    <n v="1"/>
    <s v="A0"/>
    <x v="1"/>
    <s v="Linda"/>
    <s v=""/>
    <s v="O"/>
    <s v="O"/>
    <s v="R"/>
    <s v="A000098700"/>
    <n v="1"/>
    <s v="V008707"/>
    <s v="STS Operating Inc"/>
    <s v="NULL"/>
    <d v="2018-07-23T00:00:00"/>
    <s v="A7607-6502"/>
    <n v="4"/>
    <n v="0"/>
    <n v="0"/>
    <n v="0"/>
    <n v="0"/>
    <n v="65.13"/>
    <s v="I"/>
    <s v="NULL"/>
    <n v="0"/>
    <n v="0"/>
  </r>
  <r>
    <x v="2"/>
    <n v="0"/>
    <s v="A0"/>
    <x v="1"/>
    <s v="Linda"/>
    <s v=""/>
    <s v="O"/>
    <s v="O"/>
    <s v="R"/>
    <s v="A000098700"/>
    <n v="2"/>
    <s v="V008707"/>
    <s v="STS Operating Inc"/>
    <s v="NULL"/>
    <d v="2018-07-23T00:00:00"/>
    <s v="A7607-6503"/>
    <n v="4"/>
    <n v="0"/>
    <n v="0"/>
    <n v="0"/>
    <n v="0"/>
    <n v="254.73"/>
    <s v="I"/>
    <s v="NULL"/>
    <n v="0"/>
    <n v="0"/>
  </r>
  <r>
    <x v="2"/>
    <n v="1"/>
    <s v="A0"/>
    <x v="0"/>
    <s v="Ron"/>
    <s v=""/>
    <s v="O"/>
    <s v="O"/>
    <s v="R"/>
    <s v="A000098701"/>
    <n v="1"/>
    <s v="V001473"/>
    <s v="Dyna-Graphics Corp"/>
    <s v="NULL"/>
    <d v="2018-07-23T00:00:00"/>
    <s v="3112-149"/>
    <n v="25"/>
    <n v="0"/>
    <n v="0"/>
    <n v="0"/>
    <n v="0"/>
    <n v="89.62"/>
    <s v="I"/>
    <s v="NULL"/>
    <n v="0"/>
    <n v="0"/>
  </r>
  <r>
    <x v="2"/>
    <n v="1"/>
    <s v="A0"/>
    <x v="1"/>
    <s v="Linda"/>
    <s v=""/>
    <s v="O"/>
    <s v="F"/>
    <s v="R"/>
    <s v="A000098702"/>
    <n v="1"/>
    <s v="V000942"/>
    <s v="CDW Direct, LLC"/>
    <s v="NULL"/>
    <d v="2018-07-23T00:00:00"/>
    <s v="3337-000-034"/>
    <n v="7"/>
    <n v="7"/>
    <n v="0"/>
    <n v="0"/>
    <n v="0"/>
    <n v="6.78"/>
    <s v="I"/>
    <s v="NULL"/>
    <n v="0"/>
    <n v="0"/>
  </r>
  <r>
    <x v="2"/>
    <n v="1"/>
    <s v="A0"/>
    <x v="0"/>
    <s v="Ron"/>
    <s v=""/>
    <s v="O"/>
    <s v="O"/>
    <s v="R"/>
    <s v="A000098703"/>
    <n v="1"/>
    <s v="V001569"/>
    <s v="Electro-Soft Inc"/>
    <s v="FM00999"/>
    <d v="2018-07-23T00:00:00"/>
    <s v="3142-215-A"/>
    <n v="10"/>
    <n v="0"/>
    <n v="0"/>
    <n v="0"/>
    <n v="0"/>
    <n v="45.85"/>
    <s v="I"/>
    <s v="NULL"/>
    <n v="0"/>
    <n v="0"/>
  </r>
  <r>
    <x v="2"/>
    <n v="1"/>
    <s v="A0"/>
    <x v="0"/>
    <s v="Ron"/>
    <s v=""/>
    <s v="O"/>
    <s v="O"/>
    <s v="R"/>
    <s v="A000098704"/>
    <n v="1"/>
    <s v="V003512"/>
    <s v="Pepperl &amp; Fuchs, Inc."/>
    <s v="FM00999"/>
    <d v="2018-07-24T00:00:00"/>
    <s v="3116-200-288"/>
    <n v="1"/>
    <n v="0"/>
    <n v="0"/>
    <n v="0"/>
    <n v="0"/>
    <n v="250"/>
    <s v="I"/>
    <s v="NULL"/>
    <n v="0"/>
    <n v="0"/>
  </r>
  <r>
    <x v="2"/>
    <n v="1"/>
    <s v="A0"/>
    <x v="3"/>
    <s v="Bonnie"/>
    <s v=""/>
    <s v="O"/>
    <s v="O"/>
    <s v="R"/>
    <s v="A000098706"/>
    <n v="1"/>
    <s v="V008824"/>
    <s v="FASTENAL COMPANY"/>
    <s v="NULL"/>
    <d v="2018-07-24T00:00:00"/>
    <s v="M006-120-070"/>
    <n v="20"/>
    <n v="0"/>
    <n v="0"/>
    <n v="0"/>
    <n v="0"/>
    <n v="2.988"/>
    <s v="I"/>
    <s v="NULL"/>
    <n v="0"/>
    <n v="0"/>
  </r>
  <r>
    <x v="2"/>
    <n v="0"/>
    <s v="A0"/>
    <x v="3"/>
    <s v="Bonnie"/>
    <s v=""/>
    <s v="O"/>
    <s v="O"/>
    <s v="R"/>
    <s v="A000098706"/>
    <n v="2"/>
    <s v="V008824"/>
    <s v="FASTENAL COMPANY"/>
    <s v="NULL"/>
    <d v="2018-07-24T00:00:00"/>
    <s v="M342-104-025"/>
    <n v="100"/>
    <n v="0"/>
    <n v="0"/>
    <n v="0"/>
    <n v="0"/>
    <n v="0.1207"/>
    <s v="I"/>
    <s v="NULL"/>
    <n v="0"/>
    <n v="0"/>
  </r>
  <r>
    <x v="2"/>
    <n v="0"/>
    <s v="A0"/>
    <x v="3"/>
    <s v="Bonnie"/>
    <s v=""/>
    <s v="O"/>
    <s v="O"/>
    <s v="R"/>
    <s v="A000098706"/>
    <n v="3"/>
    <s v="V008824"/>
    <s v="FASTENAL COMPANY"/>
    <s v="NULL"/>
    <d v="2018-07-24T00:00:00"/>
    <s v="M006-110-070"/>
    <n v="100"/>
    <n v="0"/>
    <n v="0"/>
    <n v="0"/>
    <n v="0"/>
    <n v="0.68400000000000005"/>
    <s v="I"/>
    <s v="NULL"/>
    <n v="0"/>
    <n v="0"/>
  </r>
  <r>
    <x v="2"/>
    <n v="0"/>
    <s v="A0"/>
    <x v="3"/>
    <s v="Bonnie"/>
    <s v=""/>
    <s v="O"/>
    <s v="O"/>
    <s v="R"/>
    <s v="A000098706"/>
    <n v="4"/>
    <s v="V008824"/>
    <s v="FASTENAL COMPANY"/>
    <s v="NULL"/>
    <d v="2018-07-24T00:00:00"/>
    <s v="M342-105-025"/>
    <n v="50"/>
    <n v="0"/>
    <n v="0"/>
    <n v="0"/>
    <n v="0"/>
    <n v="0.14760000000000001"/>
    <s v="I"/>
    <s v="NULL"/>
    <n v="0"/>
    <n v="0"/>
  </r>
  <r>
    <x v="2"/>
    <n v="1"/>
    <s v="A0"/>
    <x v="1"/>
    <s v="Linda"/>
    <s v=""/>
    <s v="O"/>
    <s v="O"/>
    <s v="R"/>
    <s v="A000098707"/>
    <n v="1"/>
    <s v="V001391"/>
    <s v="Digi-Key Corp"/>
    <s v="NULL"/>
    <d v="2018-07-24T00:00:00"/>
    <s v="3116-200-512"/>
    <n v="4"/>
    <n v="0"/>
    <n v="0"/>
    <n v="0"/>
    <n v="0"/>
    <n v="46.61"/>
    <s v="I"/>
    <s v="NULL"/>
    <n v="0"/>
    <n v="0"/>
  </r>
  <r>
    <x v="2"/>
    <n v="1"/>
    <s v="A0"/>
    <x v="1"/>
    <s v="Linda"/>
    <s v=""/>
    <s v="O"/>
    <s v="O"/>
    <s v="R"/>
    <s v="A000098708"/>
    <n v="1"/>
    <s v="V002312"/>
    <s v="Integrated Power Designs, Inc."/>
    <s v="NULL"/>
    <d v="2018-07-24T00:00:00"/>
    <s v="3110-003-150"/>
    <n v="5"/>
    <n v="0"/>
    <n v="0"/>
    <n v="0"/>
    <n v="0"/>
    <n v="180.98"/>
    <s v="I"/>
    <s v="NULL"/>
    <n v="0"/>
    <n v="0"/>
  </r>
  <r>
    <x v="2"/>
    <n v="1"/>
    <s v="A0"/>
    <x v="1"/>
    <s v="Linda"/>
    <s v=""/>
    <s v="O"/>
    <s v="O"/>
    <s v="R"/>
    <s v="A000098709"/>
    <n v="1"/>
    <s v="V004781"/>
    <s v="Vahle Incorporated"/>
    <s v="NULL"/>
    <d v="2018-07-24T00:00:00"/>
    <s v="3111-200-042"/>
    <n v="30"/>
    <n v="0"/>
    <n v="0"/>
    <n v="0"/>
    <n v="0"/>
    <n v="26.54"/>
    <s v="I"/>
    <s v="NULL"/>
    <n v="0"/>
    <n v="0"/>
  </r>
  <r>
    <x v="2"/>
    <n v="1"/>
    <s v="A0"/>
    <x v="1"/>
    <s v="Linda"/>
    <s v=""/>
    <s v="O"/>
    <s v="O"/>
    <s v="R"/>
    <s v="A000098710"/>
    <n v="1"/>
    <s v="V000883"/>
    <s v="Carlton-Bates Company"/>
    <s v="NULL"/>
    <d v="2018-07-24T00:00:00"/>
    <s v="3116-200-060"/>
    <n v="60"/>
    <n v="0"/>
    <n v="0"/>
    <n v="0"/>
    <n v="0"/>
    <n v="7"/>
    <s v="I"/>
    <s v="NULL"/>
    <n v="0"/>
    <n v="0"/>
  </r>
  <r>
    <x v="2"/>
    <n v="1"/>
    <s v="A0"/>
    <x v="1"/>
    <s v="Linda"/>
    <s v=""/>
    <s v="O"/>
    <s v="O"/>
    <s v="R"/>
    <s v="A000098711"/>
    <n v="1"/>
    <s v="V008918"/>
    <s v="HOWLAND TECHNOLOGY, INC"/>
    <s v="NULL"/>
    <d v="2018-07-24T00:00:00"/>
    <s v="3112-301-093"/>
    <n v="10"/>
    <n v="0"/>
    <n v="0"/>
    <n v="0"/>
    <n v="0"/>
    <n v="240.25"/>
    <s v="I"/>
    <s v="NULL"/>
    <n v="0"/>
    <n v="0"/>
  </r>
  <r>
    <x v="2"/>
    <n v="1"/>
    <s v="A0"/>
    <x v="1"/>
    <s v="Linda"/>
    <s v=""/>
    <s v="O"/>
    <s v="O"/>
    <s v="R"/>
    <s v="A000098712"/>
    <n v="1"/>
    <s v="V008757"/>
    <s v="Siko Products, Inc."/>
    <s v="NULL"/>
    <d v="2018-07-24T00:00:00"/>
    <s v="3112-302-063"/>
    <n v="8"/>
    <n v="0"/>
    <n v="0"/>
    <n v="0"/>
    <n v="0"/>
    <n v="492.05"/>
    <s v="I"/>
    <s v="NULL"/>
    <n v="0"/>
    <n v="0"/>
  </r>
  <r>
    <x v="2"/>
    <n v="1"/>
    <s v="A0"/>
    <x v="1"/>
    <s v="Linda"/>
    <s v=""/>
    <s v="O"/>
    <s v="O"/>
    <s v="R"/>
    <s v="A000098713"/>
    <n v="1"/>
    <s v="V004136"/>
    <s v="Shingle &amp; Gibb Company"/>
    <s v="NULL"/>
    <d v="2018-07-24T00:00:00"/>
    <s v="3114-540-114"/>
    <n v="50"/>
    <n v="0"/>
    <n v="0"/>
    <n v="0"/>
    <n v="0"/>
    <n v="60"/>
    <s v="I"/>
    <s v="NULL"/>
    <n v="0"/>
    <n v="0"/>
  </r>
  <r>
    <x v="2"/>
    <n v="0"/>
    <s v="A0"/>
    <x v="1"/>
    <s v="Linda"/>
    <s v=""/>
    <s v="O"/>
    <s v="O"/>
    <s v="R"/>
    <s v="A000098713"/>
    <n v="2"/>
    <s v="V004136"/>
    <s v="Shingle &amp; Gibb Company"/>
    <s v="NULL"/>
    <d v="2018-07-24T00:00:00"/>
    <s v="3116-200-285"/>
    <n v="2"/>
    <n v="0"/>
    <n v="0"/>
    <n v="0"/>
    <n v="0"/>
    <n v="38.93"/>
    <s v="I"/>
    <s v="NULL"/>
    <n v="0"/>
    <n v="0"/>
  </r>
  <r>
    <x v="2"/>
    <n v="1"/>
    <s v="A0"/>
    <x v="1"/>
    <s v="Linda"/>
    <s v=""/>
    <s v="O"/>
    <s v="O"/>
    <s v="R"/>
    <s v="A000098714"/>
    <n v="1"/>
    <s v="V008541"/>
    <s v="Beckhoff Automation LLC"/>
    <s v="NULL"/>
    <d v="2018-07-24T00:00:00"/>
    <s v="3336-004-3132-3020"/>
    <n v="5"/>
    <n v="0"/>
    <n v="0"/>
    <n v="0"/>
    <n v="0"/>
    <n v="19.739999999999998"/>
    <s v="I"/>
    <s v="NULL"/>
    <n v="0"/>
    <n v="0"/>
  </r>
  <r>
    <x v="2"/>
    <n v="0"/>
    <s v="A0"/>
    <x v="1"/>
    <s v="Linda"/>
    <s v=""/>
    <s v="O"/>
    <s v="O"/>
    <s v="R"/>
    <s v="A000098714"/>
    <n v="2"/>
    <s v="V008541"/>
    <s v="Beckhoff Automation LLC"/>
    <s v="NULL"/>
    <d v="2018-07-24T00:00:00"/>
    <s v="3336-004-3163-0015"/>
    <n v="5"/>
    <n v="0"/>
    <n v="0"/>
    <n v="0"/>
    <n v="0"/>
    <n v="23.17"/>
    <s v="I"/>
    <s v="NULL"/>
    <n v="0"/>
    <n v="0"/>
  </r>
  <r>
    <x v="2"/>
    <n v="0"/>
    <s v="A0"/>
    <x v="1"/>
    <s v="Linda"/>
    <s v=""/>
    <s v="O"/>
    <s v="O"/>
    <s v="R"/>
    <s v="A000098714"/>
    <n v="3"/>
    <s v="V008541"/>
    <s v="Beckhoff Automation LLC"/>
    <s v="NULL"/>
    <d v="2018-07-24T00:00:00"/>
    <s v="3336-004-3291-0020"/>
    <n v="5"/>
    <n v="0"/>
    <n v="0"/>
    <n v="0"/>
    <n v="0"/>
    <n v="23.03"/>
    <s v="I"/>
    <s v="NULL"/>
    <n v="0"/>
    <n v="0"/>
  </r>
  <r>
    <x v="2"/>
    <n v="0"/>
    <s v="A0"/>
    <x v="1"/>
    <s v="Linda"/>
    <s v=""/>
    <s v="O"/>
    <s v="O"/>
    <s v="R"/>
    <s v="A000098714"/>
    <n v="4"/>
    <s v="V008541"/>
    <s v="Beckhoff Automation LLC"/>
    <s v="NULL"/>
    <d v="2018-07-24T00:00:00"/>
    <s v="3336-004-EL2024"/>
    <n v="5"/>
    <n v="0"/>
    <n v="0"/>
    <n v="0"/>
    <n v="0"/>
    <n v="43.12"/>
    <s v="I"/>
    <s v="NULL"/>
    <n v="0"/>
    <n v="0"/>
  </r>
  <r>
    <x v="2"/>
    <n v="0"/>
    <s v="A0"/>
    <x v="1"/>
    <s v="Linda"/>
    <s v=""/>
    <s v="O"/>
    <s v="O"/>
    <s v="R"/>
    <s v="A000098714"/>
    <n v="5"/>
    <s v="V008541"/>
    <s v="Beckhoff Automation LLC"/>
    <s v="NULL"/>
    <d v="2018-07-24T00:00:00"/>
    <s v="3336-004-EL2535-0002"/>
    <n v="10"/>
    <n v="0"/>
    <n v="0"/>
    <n v="0"/>
    <n v="0"/>
    <n v="151.19999999999999"/>
    <s v="I"/>
    <s v="NULL"/>
    <n v="0"/>
    <n v="0"/>
  </r>
  <r>
    <x v="2"/>
    <n v="0"/>
    <s v="A0"/>
    <x v="1"/>
    <s v="Linda"/>
    <s v=""/>
    <s v="O"/>
    <s v="O"/>
    <s v="R"/>
    <s v="A000098714"/>
    <n v="6"/>
    <s v="V008541"/>
    <s v="Beckhoff Automation LLC"/>
    <s v="NULL"/>
    <d v="2018-07-24T00:00:00"/>
    <s v="3336-004-EL2652"/>
    <n v="34"/>
    <n v="0"/>
    <n v="0"/>
    <n v="0"/>
    <n v="0"/>
    <n v="36.82"/>
    <s v="I"/>
    <s v="NULL"/>
    <n v="0"/>
    <n v="0"/>
  </r>
  <r>
    <x v="2"/>
    <n v="0"/>
    <s v="A0"/>
    <x v="1"/>
    <s v="Linda"/>
    <s v=""/>
    <s v="O"/>
    <s v="O"/>
    <s v="R"/>
    <s v="A000098714"/>
    <n v="7"/>
    <s v="V008541"/>
    <s v="Beckhoff Automation LLC"/>
    <s v="NULL"/>
    <d v="2018-07-24T00:00:00"/>
    <s v="3336-004-EL2828"/>
    <n v="17"/>
    <n v="0"/>
    <n v="0"/>
    <n v="0"/>
    <n v="0"/>
    <n v="70.7"/>
    <s v="I"/>
    <s v="NULL"/>
    <n v="0"/>
    <n v="0"/>
  </r>
  <r>
    <x v="2"/>
    <n v="0"/>
    <s v="A0"/>
    <x v="1"/>
    <s v="Linda"/>
    <s v=""/>
    <s v="O"/>
    <s v="O"/>
    <s v="R"/>
    <s v="A000098714"/>
    <n v="8"/>
    <s v="V008541"/>
    <s v="Beckhoff Automation LLC"/>
    <s v="NULL"/>
    <d v="2018-07-24T00:00:00"/>
    <s v="3336-004-EL3058"/>
    <n v="17"/>
    <n v="0"/>
    <n v="0"/>
    <n v="0"/>
    <n v="0"/>
    <n v="167.3"/>
    <s v="I"/>
    <s v="NULL"/>
    <n v="0"/>
    <n v="0"/>
  </r>
  <r>
    <x v="2"/>
    <n v="0"/>
    <s v="A0"/>
    <x v="1"/>
    <s v="Linda"/>
    <s v=""/>
    <s v="O"/>
    <s v="O"/>
    <s v="R"/>
    <s v="A000098714"/>
    <n v="9"/>
    <s v="V008541"/>
    <s v="Beckhoff Automation LLC"/>
    <s v="NULL"/>
    <d v="2018-07-24T00:00:00"/>
    <s v="3336-004-EL5151"/>
    <n v="15"/>
    <n v="0"/>
    <n v="0"/>
    <n v="0"/>
    <n v="0"/>
    <n v="140"/>
    <s v="I"/>
    <s v="NULL"/>
    <n v="0"/>
    <n v="0"/>
  </r>
  <r>
    <x v="2"/>
    <n v="0"/>
    <s v="A0"/>
    <x v="1"/>
    <s v="Linda"/>
    <s v=""/>
    <s v="O"/>
    <s v="O"/>
    <s v="R"/>
    <s v="A000098714"/>
    <n v="10"/>
    <s v="V008541"/>
    <s v="Beckhoff Automation LLC"/>
    <s v="NULL"/>
    <d v="2018-07-24T00:00:00"/>
    <s v="3336-004-EL6001"/>
    <n v="15"/>
    <n v="0"/>
    <n v="0"/>
    <n v="0"/>
    <n v="0"/>
    <n v="177.8"/>
    <s v="I"/>
    <s v="NULL"/>
    <n v="0"/>
    <n v="0"/>
  </r>
  <r>
    <x v="2"/>
    <n v="0"/>
    <s v="A0"/>
    <x v="1"/>
    <s v="Linda"/>
    <s v=""/>
    <s v="O"/>
    <s v="O"/>
    <s v="R"/>
    <s v="A000098714"/>
    <n v="11"/>
    <s v="V008541"/>
    <s v="Beckhoff Automation LLC"/>
    <s v="NULL"/>
    <d v="2018-07-24T00:00:00"/>
    <s v="3336-004-EL6021"/>
    <n v="7"/>
    <n v="0"/>
    <n v="0"/>
    <n v="0"/>
    <n v="0"/>
    <n v="182.7"/>
    <s v="I"/>
    <s v="NULL"/>
    <n v="0"/>
    <n v="0"/>
  </r>
  <r>
    <x v="2"/>
    <n v="0"/>
    <s v="A0"/>
    <x v="1"/>
    <s v="Linda"/>
    <s v=""/>
    <s v="O"/>
    <s v="O"/>
    <s v="R"/>
    <s v="A000098714"/>
    <n v="12"/>
    <s v="V008541"/>
    <s v="Beckhoff Automation LLC"/>
    <s v="NULL"/>
    <d v="2018-07-24T00:00:00"/>
    <s v="3336-004-EL6751"/>
    <n v="13"/>
    <n v="0"/>
    <n v="0"/>
    <n v="0"/>
    <n v="0"/>
    <n v="318.5"/>
    <s v="I"/>
    <s v="NULL"/>
    <n v="0"/>
    <n v="0"/>
  </r>
  <r>
    <x v="2"/>
    <n v="0"/>
    <s v="A0"/>
    <x v="1"/>
    <s v="Linda"/>
    <s v=""/>
    <s v="O"/>
    <s v="O"/>
    <s v="R"/>
    <s v="A000098714"/>
    <n v="13"/>
    <s v="V008541"/>
    <s v="Beckhoff Automation LLC"/>
    <s v="NULL"/>
    <d v="2018-07-24T00:00:00"/>
    <s v="3336-004-EL9410"/>
    <n v="50"/>
    <n v="0"/>
    <n v="0"/>
    <n v="0"/>
    <n v="0"/>
    <n v="48.72"/>
    <s v="I"/>
    <s v="NULL"/>
    <n v="0"/>
    <n v="0"/>
  </r>
  <r>
    <x v="2"/>
    <n v="0"/>
    <s v="A0"/>
    <x v="1"/>
    <s v="Linda"/>
    <s v=""/>
    <s v="O"/>
    <s v="O"/>
    <s v="R"/>
    <s v="A000098714"/>
    <n v="14"/>
    <s v="V008541"/>
    <s v="Beckhoff Automation LLC"/>
    <s v="NULL"/>
    <d v="2018-07-24T00:00:00"/>
    <s v="3336-004-EL2008"/>
    <n v="20"/>
    <n v="0"/>
    <n v="0"/>
    <n v="0"/>
    <n v="0"/>
    <n v="39.06"/>
    <s v="I"/>
    <s v="NULL"/>
    <n v="0"/>
    <n v="0"/>
  </r>
  <r>
    <x v="2"/>
    <n v="0"/>
    <s v="A0"/>
    <x v="1"/>
    <s v="Linda"/>
    <s v=""/>
    <s v="O"/>
    <s v="O"/>
    <s v="R"/>
    <s v="A000098714"/>
    <n v="15"/>
    <s v="V008541"/>
    <s v="Beckhoff Automation LLC"/>
    <s v="NULL"/>
    <d v="2018-07-24T00:00:00"/>
    <s v="3336-004-4001"/>
    <n v="25"/>
    <n v="0"/>
    <n v="0"/>
    <n v="0"/>
    <n v="0"/>
    <n v="1420.5"/>
    <s v="I"/>
    <s v="NULL"/>
    <n v="0"/>
    <n v="0"/>
  </r>
  <r>
    <x v="2"/>
    <n v="1"/>
    <s v="A0"/>
    <x v="2"/>
    <s v="Greg"/>
    <s v=""/>
    <s v="O"/>
    <s v="O"/>
    <s v="R"/>
    <s v="A000098715"/>
    <n v="1"/>
    <s v="V002686"/>
    <s v="Lehigh Valley Plastics Inc"/>
    <s v="FM00999"/>
    <d v="2018-07-25T00:00:00"/>
    <s v="3061-013-001"/>
    <n v="1"/>
    <n v="0"/>
    <n v="0"/>
    <n v="0"/>
    <n v="0"/>
    <n v="156.02000000000001"/>
    <s v="K"/>
    <s v="A0SE002976"/>
    <n v="10"/>
    <n v="1"/>
  </r>
  <r>
    <x v="2"/>
    <n v="1"/>
    <s v="A0"/>
    <x v="1"/>
    <s v="Linda"/>
    <s v=""/>
    <s v="O"/>
    <s v="O"/>
    <s v="R"/>
    <s v="A000098716"/>
    <n v="1"/>
    <s v="V007857"/>
    <s v="Alpine Power Systems"/>
    <s v="FM00999"/>
    <d v="2018-07-25T00:00:00"/>
    <s v="3060-087"/>
    <n v="2"/>
    <n v="0"/>
    <n v="0"/>
    <n v="0"/>
    <n v="0"/>
    <n v="4605"/>
    <s v="K"/>
    <s v="A0SE002976"/>
    <n v="10"/>
    <n v="2"/>
  </r>
  <r>
    <x v="2"/>
    <n v="1"/>
    <s v="A0"/>
    <x v="3"/>
    <s v="Bonnie"/>
    <s v=""/>
    <s v="O"/>
    <s v="O"/>
    <s v="R"/>
    <s v="A000098717"/>
    <n v="1"/>
    <s v="V002680"/>
    <s v="Lee Spring Company"/>
    <s v="NULL"/>
    <d v="2018-07-25T00:00:00"/>
    <s v="3045-026-061"/>
    <n v="30"/>
    <n v="0"/>
    <n v="0"/>
    <n v="0"/>
    <n v="0"/>
    <n v="3.6"/>
    <s v="I"/>
    <s v="NULL"/>
    <n v="0"/>
    <n v="0"/>
  </r>
  <r>
    <x v="2"/>
    <n v="1"/>
    <s v="A0"/>
    <x v="2"/>
    <s v="Greg"/>
    <s v=""/>
    <s v="O"/>
    <s v="O"/>
    <s v="R"/>
    <s v="A000098718"/>
    <n v="1"/>
    <s v="V008492"/>
    <s v="Superior Engineering Inc."/>
    <s v="NULL"/>
    <d v="2018-07-25T00:00:00"/>
    <s v="3900-500-126"/>
    <n v="3"/>
    <n v="0"/>
    <n v="0"/>
    <n v="0"/>
    <n v="0"/>
    <n v="570"/>
    <s v="I"/>
    <s v="NULL"/>
    <n v="0"/>
    <n v="0"/>
  </r>
  <r>
    <x v="2"/>
    <n v="1"/>
    <s v="A0"/>
    <x v="2"/>
    <s v="Greg"/>
    <s v=""/>
    <s v="O"/>
    <s v="O"/>
    <s v="R"/>
    <s v="A000098719"/>
    <n v="1"/>
    <s v="V002726"/>
    <s v="Little Round Industries, LLC"/>
    <s v="NULL"/>
    <d v="2018-07-25T00:00:00"/>
    <s v="4000-2515"/>
    <n v="1"/>
    <n v="0"/>
    <n v="0"/>
    <n v="0"/>
    <n v="0"/>
    <n v="144"/>
    <s v="I"/>
    <s v="NULL"/>
    <n v="0"/>
    <n v="0"/>
  </r>
  <r>
    <x v="2"/>
    <n v="1"/>
    <s v="A0"/>
    <x v="3"/>
    <s v="Bonnie"/>
    <s v=""/>
    <s v="O"/>
    <s v="O"/>
    <s v="R"/>
    <s v="A000098720"/>
    <n v="1"/>
    <s v="V008824"/>
    <s v="FASTENAL COMPANY"/>
    <s v="NULL"/>
    <d v="2018-07-25T00:00:00"/>
    <s v="0087-015-007"/>
    <n v="200"/>
    <n v="0"/>
    <n v="0"/>
    <n v="0"/>
    <n v="0"/>
    <n v="0.31259999999999999"/>
    <s v="I"/>
    <s v="NULL"/>
    <n v="0"/>
    <n v="0"/>
  </r>
  <r>
    <x v="2"/>
    <n v="1"/>
    <s v="A0"/>
    <x v="1"/>
    <s v="Linda"/>
    <s v=""/>
    <s v="O"/>
    <s v="O"/>
    <s v="R"/>
    <s v="A000098721"/>
    <n v="1"/>
    <s v="V009087"/>
    <s v="HMS COMPANY"/>
    <s v="FM00999"/>
    <d v="2018-07-25T00:00:00"/>
    <s v="Mechanical Drawings"/>
    <n v="9520"/>
    <n v="0"/>
    <n v="0"/>
    <n v="0"/>
    <n v="0"/>
    <n v="1"/>
    <s v="K"/>
    <s v="A000007655"/>
    <n v="110"/>
    <n v="3"/>
  </r>
  <r>
    <x v="2"/>
    <n v="1"/>
    <s v="A0"/>
    <x v="3"/>
    <s v="Bonnie"/>
    <s v=""/>
    <s v="O"/>
    <s v="O"/>
    <s v="R"/>
    <s v="A000098722"/>
    <n v="1"/>
    <s v="V008824"/>
    <s v="FASTENAL COMPANY"/>
    <s v="NULL"/>
    <d v="2018-07-25T00:00:00"/>
    <s v="M006-116-035"/>
    <n v="100"/>
    <n v="0"/>
    <n v="0"/>
    <n v="0"/>
    <n v="0"/>
    <n v="0.92249999999999999"/>
    <s v="I"/>
    <s v="NULL"/>
    <n v="0"/>
    <n v="0"/>
  </r>
  <r>
    <x v="2"/>
    <n v="0"/>
    <s v="A0"/>
    <x v="3"/>
    <s v="Bonnie"/>
    <s v=""/>
    <s v="O"/>
    <s v="O"/>
    <s v="R"/>
    <s v="A000098722"/>
    <n v="2"/>
    <s v="V008824"/>
    <s v="FASTENAL COMPANY"/>
    <s v="NULL"/>
    <d v="2018-07-25T00:00:00"/>
    <s v="M300-103-006"/>
    <n v="100"/>
    <n v="0"/>
    <n v="0"/>
    <n v="0"/>
    <n v="0"/>
    <n v="0.10489999999999999"/>
    <s v="I"/>
    <s v="NULL"/>
    <n v="0"/>
    <n v="0"/>
  </r>
  <r>
    <x v="2"/>
    <n v="1"/>
    <s v="A0"/>
    <x v="1"/>
    <s v="Linda"/>
    <s v=""/>
    <s v="O"/>
    <s v="O"/>
    <s v="R"/>
    <s v="A000098723"/>
    <n v="1"/>
    <s v="V009086"/>
    <s v="CONTROLS CREW INC"/>
    <s v="FM00999"/>
    <d v="2018-07-25T00:00:00"/>
    <s v="E-Plan Drawings"/>
    <n v="37500"/>
    <n v="0"/>
    <n v="0"/>
    <n v="0"/>
    <n v="0"/>
    <n v="1"/>
    <s v="K"/>
    <s v="A000007655"/>
    <n v="110"/>
    <n v="4"/>
  </r>
  <r>
    <x v="2"/>
    <n v="1"/>
    <s v="A0"/>
    <x v="3"/>
    <s v="Bonnie"/>
    <s v=""/>
    <s v="O"/>
    <s v="O"/>
    <s v="R"/>
    <s v="A000098724"/>
    <n v="1"/>
    <s v="V008824"/>
    <s v="FASTENAL COMPANY"/>
    <s v="NULL"/>
    <d v="2018-07-25T00:00:00"/>
    <s v="0242-027-021"/>
    <n v="100"/>
    <n v="0"/>
    <n v="0"/>
    <n v="0"/>
    <n v="0"/>
    <n v="0.25359999999999999"/>
    <s v="I"/>
    <s v="NULL"/>
    <n v="0"/>
    <n v="0"/>
  </r>
  <r>
    <x v="2"/>
    <n v="0"/>
    <s v="A0"/>
    <x v="3"/>
    <s v="Bonnie"/>
    <s v=""/>
    <s v="O"/>
    <s v="O"/>
    <s v="R"/>
    <s v="A000098724"/>
    <n v="2"/>
    <s v="V008824"/>
    <s v="FASTENAL COMPANY"/>
    <s v="NULL"/>
    <d v="2018-07-25T00:00:00"/>
    <s v="8T4167"/>
    <n v="100"/>
    <n v="0"/>
    <n v="0"/>
    <n v="0"/>
    <n v="0"/>
    <n v="0.25380000000000003"/>
    <s v="I"/>
    <s v="NULL"/>
    <n v="0"/>
    <n v="0"/>
  </r>
  <r>
    <x v="2"/>
    <n v="0"/>
    <s v="A0"/>
    <x v="3"/>
    <s v="Bonnie"/>
    <s v=""/>
    <s v="O"/>
    <s v="O"/>
    <s v="R"/>
    <s v="A000098724"/>
    <n v="3"/>
    <s v="V008824"/>
    <s v="FASTENAL COMPANY"/>
    <s v="NULL"/>
    <d v="2018-07-25T00:00:00"/>
    <s v="M006-106-014"/>
    <n v="200"/>
    <n v="0"/>
    <n v="0"/>
    <n v="0"/>
    <n v="0"/>
    <n v="9.35E-2"/>
    <s v="I"/>
    <s v="NULL"/>
    <n v="0"/>
    <n v="0"/>
  </r>
  <r>
    <x v="2"/>
    <n v="0"/>
    <s v="A0"/>
    <x v="3"/>
    <s v="Bonnie"/>
    <s v=""/>
    <s v="O"/>
    <s v="O"/>
    <s v="R"/>
    <s v="A000098724"/>
    <n v="4"/>
    <s v="V008824"/>
    <s v="FASTENAL COMPANY"/>
    <s v="NULL"/>
    <d v="2018-07-25T00:00:00"/>
    <s v="M006-124-080"/>
    <n v="100"/>
    <n v="0"/>
    <n v="0"/>
    <n v="0"/>
    <n v="0"/>
    <n v="4.0214999999999996"/>
    <s v="I"/>
    <s v="NULL"/>
    <n v="0"/>
    <n v="0"/>
  </r>
  <r>
    <x v="2"/>
    <n v="0"/>
    <s v="A0"/>
    <x v="3"/>
    <s v="Bonnie"/>
    <s v=""/>
    <s v="O"/>
    <s v="O"/>
    <s v="R"/>
    <s v="A000098724"/>
    <n v="5"/>
    <s v="V008824"/>
    <s v="FASTENAL COMPANY"/>
    <s v="NULL"/>
    <d v="2018-07-25T00:00:00"/>
    <s v="M104-106-012"/>
    <n v="100"/>
    <n v="0"/>
    <n v="0"/>
    <n v="0"/>
    <n v="0"/>
    <n v="0.1019"/>
    <s v="I"/>
    <s v="NULL"/>
    <n v="0"/>
    <n v="0"/>
  </r>
  <r>
    <x v="2"/>
    <n v="0"/>
    <s v="A0"/>
    <x v="3"/>
    <s v="Bonnie"/>
    <s v=""/>
    <s v="O"/>
    <s v="O"/>
    <s v="R"/>
    <s v="A000098724"/>
    <n v="6"/>
    <s v="V008824"/>
    <s v="FASTENAL COMPANY"/>
    <s v="NULL"/>
    <d v="2018-07-25T00:00:00"/>
    <s v="M300-103-008"/>
    <n v="100"/>
    <n v="0"/>
    <n v="0"/>
    <n v="0"/>
    <n v="0"/>
    <n v="6.7299999999999999E-2"/>
    <s v="I"/>
    <s v="NULL"/>
    <n v="0"/>
    <n v="0"/>
  </r>
  <r>
    <x v="2"/>
    <n v="0"/>
    <s v="A0"/>
    <x v="3"/>
    <s v="Bonnie"/>
    <s v=""/>
    <s v="O"/>
    <s v="O"/>
    <s v="R"/>
    <s v="A000098724"/>
    <n v="7"/>
    <s v="V008824"/>
    <s v="FASTENAL COMPANY"/>
    <s v="NULL"/>
    <d v="2018-07-25T00:00:00"/>
    <s v="M300-104-006"/>
    <n v="100"/>
    <n v="0"/>
    <n v="0"/>
    <n v="0"/>
    <n v="0"/>
    <n v="0.1095"/>
    <s v="I"/>
    <s v="NULL"/>
    <n v="0"/>
    <n v="0"/>
  </r>
  <r>
    <x v="2"/>
    <n v="0"/>
    <s v="A0"/>
    <x v="3"/>
    <s v="Bonnie"/>
    <s v=""/>
    <s v="O"/>
    <s v="O"/>
    <s v="R"/>
    <s v="A000098724"/>
    <n v="8"/>
    <s v="V008824"/>
    <s v="FASTENAL COMPANY"/>
    <s v="NULL"/>
    <d v="2018-07-25T00:00:00"/>
    <s v="M342-103-018"/>
    <n v="50"/>
    <n v="0"/>
    <n v="0"/>
    <n v="0"/>
    <n v="0"/>
    <n v="0.16500000000000001"/>
    <s v="I"/>
    <s v="NULL"/>
    <n v="0"/>
    <n v="0"/>
  </r>
  <r>
    <x v="2"/>
    <n v="0"/>
    <s v="A0"/>
    <x v="3"/>
    <s v="Bonnie"/>
    <s v=""/>
    <s v="O"/>
    <s v="O"/>
    <s v="R"/>
    <s v="A000098724"/>
    <n v="9"/>
    <s v="V008824"/>
    <s v="FASTENAL COMPANY"/>
    <s v="NULL"/>
    <d v="2018-07-25T00:00:00"/>
    <s v="M342-108-020"/>
    <n v="50"/>
    <n v="0"/>
    <n v="0"/>
    <n v="0"/>
    <n v="0"/>
    <n v="0.191"/>
    <s v="I"/>
    <s v="NULL"/>
    <n v="0"/>
    <n v="0"/>
  </r>
  <r>
    <x v="2"/>
    <n v="0"/>
    <s v="A0"/>
    <x v="3"/>
    <s v="Bonnie"/>
    <s v=""/>
    <s v="O"/>
    <s v="O"/>
    <s v="R"/>
    <s v="A000098724"/>
    <n v="10"/>
    <s v="V008824"/>
    <s v="FASTENAL COMPANY"/>
    <s v="NULL"/>
    <d v="2018-07-25T00:00:00"/>
    <s v="M642-106-040"/>
    <n v="100"/>
    <n v="0"/>
    <n v="0"/>
    <n v="0"/>
    <n v="0"/>
    <n v="0.28660000000000002"/>
    <s v="I"/>
    <s v="NULL"/>
    <n v="0"/>
    <n v="0"/>
  </r>
  <r>
    <x v="2"/>
    <n v="1"/>
    <s v="A0"/>
    <x v="0"/>
    <s v="Ron"/>
    <s v=""/>
    <s v="O"/>
    <s v="O"/>
    <s v="R"/>
    <s v="A000098725"/>
    <n v="1"/>
    <s v="V004286"/>
    <s v="Staneco Corporation"/>
    <s v="FM00999"/>
    <d v="2018-07-25T00:00:00"/>
    <s v="3312-1000"/>
    <n v="6"/>
    <n v="0"/>
    <n v="0"/>
    <n v="0"/>
    <n v="0"/>
    <n v="1690"/>
    <s v="K"/>
    <s v="A000007655"/>
    <n v="30"/>
    <n v="12"/>
  </r>
  <r>
    <x v="2"/>
    <n v="0"/>
    <s v="A0"/>
    <x v="0"/>
    <s v="Ron"/>
    <s v=""/>
    <s v="O"/>
    <s v="O"/>
    <s v="R"/>
    <s v="A000098725"/>
    <n v="2"/>
    <s v="V004286"/>
    <s v="Staneco Corporation"/>
    <s v="FM00999"/>
    <d v="2018-07-25T00:00:00"/>
    <s v="3312-1001"/>
    <n v="2"/>
    <n v="0"/>
    <n v="0"/>
    <n v="0"/>
    <n v="0"/>
    <n v="1661"/>
    <s v="K"/>
    <s v="A000007655"/>
    <n v="30"/>
    <n v="13"/>
  </r>
  <r>
    <x v="2"/>
    <n v="1"/>
    <s v="A0"/>
    <x v="3"/>
    <s v="Bonnie"/>
    <s v=""/>
    <s v="O"/>
    <s v="O"/>
    <s v="R"/>
    <s v="A000098726"/>
    <n v="1"/>
    <s v="V004708"/>
    <s v="Uline, Inc."/>
    <s v="NULL"/>
    <d v="2018-07-25T00:00:00"/>
    <s v="S-4335 12X9X9&quot; CORRUGATED BOX"/>
    <n v="50"/>
    <n v="0"/>
    <n v="0"/>
    <n v="0"/>
    <n v="0"/>
    <n v="0.71"/>
    <s v="I"/>
    <s v="NULL"/>
    <n v="0"/>
    <n v="0"/>
  </r>
  <r>
    <x v="2"/>
    <n v="0"/>
    <s v="A0"/>
    <x v="3"/>
    <s v="Bonnie"/>
    <s v=""/>
    <s v="O"/>
    <s v="O"/>
    <s v="R"/>
    <s v="A000098726"/>
    <n v="2"/>
    <s v="V004708"/>
    <s v="Uline, Inc."/>
    <s v="NULL"/>
    <d v="2018-07-25T00:00:00"/>
    <s v="S-19063 12X6X6&quot; LIGHTWEIGHT 32"/>
    <n v="75"/>
    <n v="0"/>
    <n v="0"/>
    <n v="0"/>
    <n v="0"/>
    <n v="0.4"/>
    <s v="I"/>
    <s v="NULL"/>
    <n v="0"/>
    <n v="0"/>
  </r>
  <r>
    <x v="2"/>
    <n v="0"/>
    <s v="A0"/>
    <x v="3"/>
    <s v="Bonnie"/>
    <s v=""/>
    <s v="O"/>
    <s v="O"/>
    <s v="R"/>
    <s v="A000098726"/>
    <n v="3"/>
    <s v="V004708"/>
    <s v="Uline, Inc."/>
    <s v="NULL"/>
    <d v="2018-07-25T00:00:00"/>
    <s v="S-4484 9X6X4&quot; CORRUGATED BOXES"/>
    <n v="75"/>
    <n v="0"/>
    <n v="0"/>
    <n v="0"/>
    <n v="0"/>
    <n v="0.39"/>
    <s v="I"/>
    <s v="NULL"/>
    <n v="0"/>
    <n v="0"/>
  </r>
  <r>
    <x v="2"/>
    <n v="0"/>
    <s v="A0"/>
    <x v="3"/>
    <s v="Bonnie"/>
    <s v=""/>
    <s v="O"/>
    <s v="O"/>
    <s v="R"/>
    <s v="A000098726"/>
    <n v="4"/>
    <s v="V004708"/>
    <s v="Uline, Inc."/>
    <s v="NULL"/>
    <d v="2018-07-25T00:00:00"/>
    <s v="S-4140 14X14X6&quot; CORRUGATED BOX"/>
    <n v="25"/>
    <n v="0"/>
    <n v="0"/>
    <n v="0"/>
    <n v="0"/>
    <n v="0.94"/>
    <s v="I"/>
    <s v="NULL"/>
    <n v="0"/>
    <n v="0"/>
  </r>
  <r>
    <x v="2"/>
    <n v="0"/>
    <s v="A0"/>
    <x v="3"/>
    <s v="Bonnie"/>
    <s v=""/>
    <s v="O"/>
    <s v="O"/>
    <s v="R"/>
    <s v="A000098726"/>
    <n v="5"/>
    <s v="V004708"/>
    <s v="Uline, Inc."/>
    <s v="NULL"/>
    <d v="2018-07-25T00:00:00"/>
    <s v="S-4801 24X18X12&quot; 275LB HD"/>
    <n v="30"/>
    <n v="0"/>
    <n v="0"/>
    <n v="0"/>
    <n v="0"/>
    <n v="2.91"/>
    <s v="I"/>
    <s v="NULL"/>
    <n v="0"/>
    <n v="0"/>
  </r>
  <r>
    <x v="2"/>
    <n v="0"/>
    <s v="A0"/>
    <x v="3"/>
    <s v="Bonnie"/>
    <s v=""/>
    <s v="O"/>
    <s v="O"/>
    <s v="R"/>
    <s v="A000098726"/>
    <n v="6"/>
    <s v="V004708"/>
    <s v="Uline, Inc."/>
    <s v="NULL"/>
    <d v="2018-07-25T00:00:00"/>
    <s v="S-4001 30X20X20&quot; 275 LB"/>
    <n v="20"/>
    <n v="0"/>
    <n v="0"/>
    <n v="0"/>
    <n v="0"/>
    <n v="4.1900000000000004"/>
    <s v="I"/>
    <s v="NULL"/>
    <n v="0"/>
    <n v="0"/>
  </r>
  <r>
    <x v="2"/>
    <n v="0"/>
    <s v="A0"/>
    <x v="3"/>
    <s v="Bonnie"/>
    <s v=""/>
    <s v="O"/>
    <s v="O"/>
    <s v="R"/>
    <s v="A000098726"/>
    <n v="7"/>
    <s v="V004708"/>
    <s v="Uline, Inc."/>
    <s v="NULL"/>
    <d v="2018-07-25T00:00:00"/>
    <s v="S-12419BLU PLASETIC STACKABLE"/>
    <n v="96"/>
    <n v="0"/>
    <n v="0"/>
    <n v="0"/>
    <n v="0"/>
    <n v="5.75"/>
    <s v="I"/>
    <s v="NULL"/>
    <n v="0"/>
    <n v="0"/>
  </r>
  <r>
    <x v="2"/>
    <n v="0"/>
    <s v="A0"/>
    <x v="3"/>
    <s v="Bonnie"/>
    <s v=""/>
    <s v="O"/>
    <s v="O"/>
    <s v="R"/>
    <s v="A000098726"/>
    <n v="8"/>
    <s v="V004708"/>
    <s v="Uline, Inc."/>
    <s v="NULL"/>
    <d v="2018-07-25T00:00:00"/>
    <s v="S-931PW MANILA SHIPPING TAGS"/>
    <n v="2"/>
    <n v="0"/>
    <n v="0"/>
    <n v="0"/>
    <n v="0"/>
    <n v="48.95"/>
    <s v="I"/>
    <s v="NULL"/>
    <n v="0"/>
    <n v="0"/>
  </r>
  <r>
    <x v="2"/>
    <n v="0"/>
    <s v="A0"/>
    <x v="3"/>
    <s v="Bonnie"/>
    <s v=""/>
    <s v="O"/>
    <s v="O"/>
    <s v="R"/>
    <s v="A000098726"/>
    <n v="9"/>
    <s v="V004708"/>
    <s v="Uline, Inc."/>
    <s v="NULL"/>
    <d v="2018-07-25T00:00:00"/>
    <s v="S-12419R PLASTIC STACKABLE BIN"/>
    <n v="72"/>
    <n v="0"/>
    <n v="0"/>
    <n v="0"/>
    <n v="0"/>
    <n v="5.75"/>
    <s v="I"/>
    <s v="NULL"/>
    <n v="0"/>
    <n v="0"/>
  </r>
  <r>
    <x v="2"/>
    <n v="0"/>
    <s v="A0"/>
    <x v="3"/>
    <s v="Bonnie"/>
    <s v=""/>
    <s v="O"/>
    <s v="O"/>
    <s v="R"/>
    <s v="A000098726"/>
    <n v="10"/>
    <s v="V004708"/>
    <s v="Uline, Inc."/>
    <s v="NULL"/>
    <d v="2018-07-25T00:00:00"/>
    <s v="S-4395 17X17X8&quot; CORRUGATED BOX"/>
    <n v="40"/>
    <n v="0"/>
    <n v="0"/>
    <n v="0"/>
    <n v="0"/>
    <n v="1.44"/>
    <s v="I"/>
    <s v="NULL"/>
    <n v="0"/>
    <n v="0"/>
  </r>
  <r>
    <x v="2"/>
    <n v="0"/>
    <s v="A0"/>
    <x v="3"/>
    <s v="Bonnie"/>
    <s v=""/>
    <s v="O"/>
    <s v="O"/>
    <s v="R"/>
    <s v="A000098726"/>
    <n v="11"/>
    <s v="V004708"/>
    <s v="Uline, Inc."/>
    <s v="NULL"/>
    <d v="2018-07-25T00:00:00"/>
    <s v="S-4506 26X12X12&quot; LONG CORRUGAT"/>
    <n v="40"/>
    <n v="0"/>
    <n v="0"/>
    <n v="0"/>
    <n v="0"/>
    <n v="1.75"/>
    <s v="I"/>
    <s v="NULL"/>
    <n v="0"/>
    <n v="0"/>
  </r>
  <r>
    <x v="2"/>
    <n v="0"/>
    <s v="A0"/>
    <x v="3"/>
    <s v="Bonnie"/>
    <s v=""/>
    <s v="O"/>
    <s v="O"/>
    <s v="R"/>
    <s v="A000098726"/>
    <n v="12"/>
    <s v="V004708"/>
    <s v="Uline, Inc."/>
    <s v="NULL"/>
    <d v="2018-07-25T00:00:00"/>
    <s v="S-1869 INDUSTRIAL BUBBLE ROLL"/>
    <n v="6"/>
    <n v="0"/>
    <n v="0"/>
    <n v="0"/>
    <n v="0"/>
    <n v="63.5"/>
    <s v="I"/>
    <s v="NULL"/>
    <n v="0"/>
    <n v="0"/>
  </r>
  <r>
    <x v="2"/>
    <n v="0"/>
    <s v="A0"/>
    <x v="3"/>
    <s v="Bonnie"/>
    <s v=""/>
    <s v="O"/>
    <s v="O"/>
    <s v="R"/>
    <s v="A000098726"/>
    <n v="13"/>
    <s v="V004708"/>
    <s v="Uline, Inc."/>
    <s v="NULL"/>
    <d v="2018-07-25T00:00:00"/>
    <s v="S-296 5X8&quot; 2 MIL MINIGRIP"/>
    <n v="2"/>
    <n v="0"/>
    <n v="0"/>
    <n v="0"/>
    <n v="0"/>
    <n v="47"/>
    <s v="I"/>
    <s v="NULL"/>
    <n v="0"/>
    <n v="0"/>
  </r>
  <r>
    <x v="2"/>
    <n v="0"/>
    <s v="A0"/>
    <x v="3"/>
    <s v="Bonnie"/>
    <s v=""/>
    <s v="O"/>
    <s v="O"/>
    <s v="R"/>
    <s v="A000098726"/>
    <n v="14"/>
    <s v="V004708"/>
    <s v="Uline, Inc."/>
    <s v="NULL"/>
    <d v="2018-07-25T00:00:00"/>
    <s v="S-1888 9X12&quot; 2 MIL MINIGRIP"/>
    <n v="2"/>
    <n v="0"/>
    <n v="0"/>
    <n v="0"/>
    <n v="0"/>
    <n v="91"/>
    <s v="I"/>
    <s v="NULL"/>
    <n v="0"/>
    <n v="0"/>
  </r>
  <r>
    <x v="2"/>
    <n v="1"/>
    <s v="A0"/>
    <x v="1"/>
    <s v="Linda"/>
    <s v=""/>
    <s v="O"/>
    <s v="O"/>
    <s v="R"/>
    <s v="A000098727"/>
    <n v="1"/>
    <s v="V002603"/>
    <s v="Kraft Fluid Systems Inc"/>
    <s v="NULL"/>
    <d v="2018-07-25T00:00:00"/>
    <s v="3022-009-009"/>
    <n v="5"/>
    <n v="0"/>
    <n v="0"/>
    <n v="0"/>
    <n v="0"/>
    <n v="795.82"/>
    <s v="I"/>
    <s v="NULL"/>
    <n v="0"/>
    <n v="0"/>
  </r>
  <r>
    <x v="2"/>
    <n v="0"/>
    <s v="A0"/>
    <x v="1"/>
    <s v="Linda"/>
    <s v=""/>
    <s v="O"/>
    <s v="O"/>
    <s v="R"/>
    <s v="A000098727"/>
    <n v="2"/>
    <s v="V002603"/>
    <s v="Kraft Fluid Systems Inc"/>
    <s v="NULL"/>
    <d v="2018-07-25T00:00:00"/>
    <s v="3032-090-005"/>
    <n v="1"/>
    <n v="0"/>
    <n v="0"/>
    <n v="0"/>
    <n v="0"/>
    <n v="23.63"/>
    <s v="I"/>
    <s v="NULL"/>
    <n v="0"/>
    <n v="0"/>
  </r>
  <r>
    <x v="2"/>
    <n v="1"/>
    <s v="A0"/>
    <x v="2"/>
    <s v="Greg"/>
    <s v=""/>
    <s v="O"/>
    <s v="O"/>
    <s v="R"/>
    <s v="A000098728"/>
    <n v="1"/>
    <s v="V002726"/>
    <s v="Little Round Industries, LLC"/>
    <s v="NULL"/>
    <d v="2018-07-25T00:00:00"/>
    <s v="4000-5216"/>
    <n v="18"/>
    <n v="0"/>
    <n v="0"/>
    <n v="0"/>
    <n v="0"/>
    <n v="30"/>
    <s v="I"/>
    <s v="NULL"/>
    <n v="0"/>
    <n v="0"/>
  </r>
  <r>
    <x v="2"/>
    <n v="0"/>
    <s v="A0"/>
    <x v="2"/>
    <s v="Greg"/>
    <s v=""/>
    <s v="O"/>
    <s v="O"/>
    <s v="R"/>
    <s v="A000098728"/>
    <n v="2"/>
    <s v="V002726"/>
    <s v="Little Round Industries, LLC"/>
    <s v="NULL"/>
    <d v="2018-07-25T00:00:00"/>
    <s v="4000-5218"/>
    <n v="18"/>
    <n v="0"/>
    <n v="0"/>
    <n v="0"/>
    <n v="0"/>
    <n v="16"/>
    <s v="I"/>
    <s v="NULL"/>
    <n v="0"/>
    <n v="0"/>
  </r>
  <r>
    <x v="2"/>
    <n v="0"/>
    <s v="A0"/>
    <x v="2"/>
    <s v="Greg"/>
    <s v=""/>
    <s v="O"/>
    <s v="O"/>
    <s v="R"/>
    <s v="A000098728"/>
    <n v="3"/>
    <s v="V002726"/>
    <s v="Little Round Industries, LLC"/>
    <s v="NULL"/>
    <d v="2018-07-25T00:00:00"/>
    <s v="4000-5222"/>
    <n v="10"/>
    <n v="0"/>
    <n v="0"/>
    <n v="0"/>
    <n v="0"/>
    <n v="34"/>
    <s v="I"/>
    <s v="NULL"/>
    <n v="0"/>
    <n v="0"/>
  </r>
  <r>
    <x v="2"/>
    <n v="0"/>
    <s v="A0"/>
    <x v="2"/>
    <s v="Greg"/>
    <s v=""/>
    <s v="O"/>
    <s v="O"/>
    <s v="R"/>
    <s v="A000098728"/>
    <n v="4"/>
    <s v="V002726"/>
    <s v="Little Round Industries, LLC"/>
    <s v="NULL"/>
    <d v="2018-07-25T00:00:00"/>
    <s v="4000-5224"/>
    <n v="10"/>
    <n v="0"/>
    <n v="0"/>
    <n v="0"/>
    <n v="0"/>
    <n v="30"/>
    <s v="I"/>
    <s v="NULL"/>
    <n v="0"/>
    <n v="0"/>
  </r>
  <r>
    <x v="2"/>
    <n v="0"/>
    <s v="A0"/>
    <x v="2"/>
    <s v="Greg"/>
    <s v=""/>
    <s v="O"/>
    <s v="O"/>
    <s v="R"/>
    <s v="A000098728"/>
    <n v="5"/>
    <s v="V002726"/>
    <s v="Little Round Industries, LLC"/>
    <s v="NULL"/>
    <d v="2018-07-25T00:00:00"/>
    <s v="JK7247-5084"/>
    <n v="1"/>
    <n v="0"/>
    <n v="0"/>
    <n v="0"/>
    <n v="0"/>
    <n v="60"/>
    <s v="I"/>
    <s v="NULL"/>
    <n v="0"/>
    <n v="0"/>
  </r>
  <r>
    <x v="2"/>
    <n v="1"/>
    <s v="A0"/>
    <x v="1"/>
    <s v="Linda"/>
    <s v=""/>
    <s v="O"/>
    <s v="O"/>
    <s v="R"/>
    <s v="A000098729"/>
    <n v="1"/>
    <s v="V001341"/>
    <s v="Dell Computer Corp"/>
    <s v="FM00999"/>
    <d v="2018-07-25T00:00:00"/>
    <s v="PowerEdge R540"/>
    <n v="1"/>
    <n v="0"/>
    <n v="0"/>
    <n v="0"/>
    <n v="0"/>
    <n v="8399.6"/>
    <s v="K"/>
    <s v="AF00006078"/>
    <n v="931"/>
    <n v="1"/>
  </r>
  <r>
    <x v="2"/>
    <n v="1"/>
    <s v="A0"/>
    <x v="2"/>
    <s v="Greg"/>
    <s v=""/>
    <s v="O"/>
    <s v="O"/>
    <s v="R"/>
    <s v="A000098730"/>
    <n v="1"/>
    <s v="V008939"/>
    <s v="DD YOUELLS MACHINING, INC."/>
    <s v="NULL"/>
    <d v="2018-07-25T00:00:00"/>
    <s v="JK7093-2113"/>
    <n v="1"/>
    <n v="0"/>
    <n v="0"/>
    <n v="0"/>
    <n v="0"/>
    <n v="225"/>
    <s v="I"/>
    <s v="NULL"/>
    <n v="0"/>
    <n v="0"/>
  </r>
  <r>
    <x v="2"/>
    <n v="0"/>
    <s v="A0"/>
    <x v="2"/>
    <s v="Greg"/>
    <s v=""/>
    <s v="O"/>
    <s v="O"/>
    <s v="R"/>
    <s v="A000098730"/>
    <n v="2"/>
    <s v="V008939"/>
    <s v="DD YOUELLS MACHINING, INC."/>
    <s v="NULL"/>
    <d v="2018-07-25T00:00:00"/>
    <s v="JK7248-2075"/>
    <n v="5"/>
    <n v="0"/>
    <n v="0"/>
    <n v="0"/>
    <n v="0"/>
    <n v="30"/>
    <s v="I"/>
    <s v="NULL"/>
    <n v="0"/>
    <n v="0"/>
  </r>
  <r>
    <x v="2"/>
    <n v="1"/>
    <s v="A0"/>
    <x v="2"/>
    <s v="Greg"/>
    <s v=""/>
    <s v="O"/>
    <s v="O"/>
    <s v="R"/>
    <s v="A000098731"/>
    <n v="1"/>
    <s v="V002726"/>
    <s v="Little Round Industries, LLC"/>
    <s v="NULL"/>
    <d v="2018-07-25T00:00:00"/>
    <s v="JK6372-1061-5"/>
    <n v="10"/>
    <n v="0"/>
    <n v="0"/>
    <n v="0"/>
    <n v="0"/>
    <n v="30"/>
    <s v="I"/>
    <s v="NULL"/>
    <n v="0"/>
    <n v="0"/>
  </r>
  <r>
    <x v="2"/>
    <n v="1"/>
    <s v="A0"/>
    <x v="1"/>
    <s v="Linda"/>
    <s v=""/>
    <s v="O"/>
    <s v="O"/>
    <s v="R"/>
    <s v="A000098732"/>
    <n v="1"/>
    <s v="V008857"/>
    <s v="RG INDUSTRIES INC"/>
    <s v="NULL"/>
    <d v="2018-07-25T00:00:00"/>
    <s v="Item of Service"/>
    <n v="1"/>
    <n v="0"/>
    <n v="0"/>
    <n v="0"/>
    <n v="0"/>
    <n v="250"/>
    <s v="K"/>
    <s v="U000007650"/>
    <n v="360"/>
    <n v="39"/>
  </r>
  <r>
    <x v="2"/>
    <n v="1"/>
    <s v="A0"/>
    <x v="1"/>
    <s v="Linda"/>
    <s v=""/>
    <s v="O"/>
    <s v="O"/>
    <s v="R"/>
    <s v="A000098733"/>
    <n v="1"/>
    <s v="V002556"/>
    <s v="PTC INC"/>
    <s v="NULL"/>
    <d v="2018-07-25T00:00:00"/>
    <s v="3336-600-AB"/>
    <n v="1"/>
    <n v="0"/>
    <n v="0"/>
    <n v="0"/>
    <n v="0"/>
    <n v="1017"/>
    <s v="I"/>
    <s v="NULL"/>
    <n v="0"/>
    <n v="0"/>
  </r>
  <r>
    <x v="2"/>
    <n v="0"/>
    <s v="A0"/>
    <x v="1"/>
    <s v="Linda"/>
    <s v=""/>
    <s v="O"/>
    <s v="O"/>
    <s v="R"/>
    <s v="A000098733"/>
    <n v="2"/>
    <s v="V002556"/>
    <s v="PTC INC"/>
    <s v="NULL"/>
    <d v="2018-07-25T00:00:00"/>
    <s v="3336-610-AB"/>
    <n v="1"/>
    <n v="0"/>
    <n v="0"/>
    <n v="0"/>
    <n v="0"/>
    <n v="203.4"/>
    <s v="I"/>
    <s v="NULL"/>
    <n v="0"/>
    <n v="0"/>
  </r>
  <r>
    <x v="2"/>
    <n v="0"/>
    <s v="A0"/>
    <x v="1"/>
    <s v="Linda"/>
    <s v=""/>
    <s v="O"/>
    <s v="O"/>
    <s v="R"/>
    <s v="A000098733"/>
    <n v="3"/>
    <s v="V002556"/>
    <s v="PTC INC"/>
    <s v="NULL"/>
    <d v="2018-07-25T00:00:00"/>
    <s v="3336-601-AB"/>
    <n v="1"/>
    <n v="0"/>
    <n v="0"/>
    <n v="0"/>
    <n v="0"/>
    <n v="535.5"/>
    <s v="I"/>
    <s v="NULL"/>
    <n v="0"/>
    <n v="0"/>
  </r>
  <r>
    <x v="2"/>
    <n v="0"/>
    <s v="A0"/>
    <x v="1"/>
    <s v="Linda"/>
    <s v=""/>
    <s v="O"/>
    <s v="O"/>
    <s v="R"/>
    <s v="A000098733"/>
    <n v="4"/>
    <s v="V002556"/>
    <s v="PTC INC"/>
    <s v="NULL"/>
    <d v="2018-07-25T00:00:00"/>
    <s v="3336-611-AB"/>
    <n v="1"/>
    <n v="0"/>
    <n v="0"/>
    <n v="0"/>
    <n v="0"/>
    <n v="109.5"/>
    <s v="I"/>
    <s v="NULL"/>
    <n v="0"/>
    <n v="0"/>
  </r>
  <r>
    <x v="2"/>
    <n v="0"/>
    <s v="A0"/>
    <x v="1"/>
    <s v="Linda"/>
    <s v=""/>
    <s v="O"/>
    <s v="O"/>
    <s v="R"/>
    <s v="A000098733"/>
    <n v="5"/>
    <s v="V002556"/>
    <s v="PTC INC"/>
    <s v="NULL"/>
    <d v="2018-07-25T00:00:00"/>
    <s v="3336-600-MODBUS"/>
    <n v="1"/>
    <n v="0"/>
    <n v="0"/>
    <n v="0"/>
    <n v="0"/>
    <n v="1017"/>
    <s v="I"/>
    <s v="NULL"/>
    <n v="0"/>
    <n v="0"/>
  </r>
  <r>
    <x v="2"/>
    <n v="0"/>
    <s v="A0"/>
    <x v="1"/>
    <s v="Linda"/>
    <s v=""/>
    <s v="O"/>
    <s v="O"/>
    <s v="R"/>
    <s v="A000098733"/>
    <n v="6"/>
    <s v="V002556"/>
    <s v="PTC INC"/>
    <s v="NULL"/>
    <d v="2018-07-25T00:00:00"/>
    <s v="3336-610-MODBUS"/>
    <n v="1"/>
    <n v="0"/>
    <n v="0"/>
    <n v="0"/>
    <n v="0"/>
    <n v="203.4"/>
    <s v="I"/>
    <s v="NULL"/>
    <n v="0"/>
    <n v="0"/>
  </r>
  <r>
    <x v="2"/>
    <n v="0"/>
    <s v="A0"/>
    <x v="1"/>
    <s v="Linda"/>
    <s v=""/>
    <s v="O"/>
    <s v="O"/>
    <s v="R"/>
    <s v="A000098733"/>
    <n v="7"/>
    <s v="V002556"/>
    <s v="PTC INC"/>
    <s v="NULL"/>
    <d v="2018-07-25T00:00:00"/>
    <s v="3336-601-MODBUS"/>
    <n v="1"/>
    <n v="0"/>
    <n v="0"/>
    <n v="0"/>
    <n v="0"/>
    <n v="535.5"/>
    <s v="I"/>
    <s v="NULL"/>
    <n v="0"/>
    <n v="0"/>
  </r>
  <r>
    <x v="2"/>
    <n v="0"/>
    <s v="A0"/>
    <x v="1"/>
    <s v="Linda"/>
    <s v=""/>
    <s v="O"/>
    <s v="O"/>
    <s v="R"/>
    <s v="A000098733"/>
    <n v="8"/>
    <s v="V002556"/>
    <s v="PTC INC"/>
    <s v="NULL"/>
    <d v="2018-07-25T00:00:00"/>
    <s v="3336-611-MODBUS"/>
    <n v="1"/>
    <n v="0"/>
    <n v="0"/>
    <n v="0"/>
    <n v="0"/>
    <n v="109.5"/>
    <s v="I"/>
    <s v="NULL"/>
    <n v="0"/>
    <n v="0"/>
  </r>
  <r>
    <x v="2"/>
    <n v="1"/>
    <s v="A0"/>
    <x v="1"/>
    <s v="New"/>
    <s v=""/>
    <s v="O"/>
    <s v="O"/>
    <s v="R"/>
    <s v="A000098734"/>
    <n v="1"/>
    <s v="V007908"/>
    <s v="John Bean Technologies Ltd. (UK)"/>
    <s v="FM00999"/>
    <d v="2018-07-25T00:00:00"/>
    <s v="3110-052-100-200"/>
    <n v="15"/>
    <n v="0"/>
    <n v="0"/>
    <n v="0"/>
    <n v="0"/>
    <n v="212.535999"/>
    <s v="I"/>
    <s v="NULL"/>
    <n v="0"/>
    <n v="0"/>
  </r>
  <r>
    <x v="2"/>
    <n v="0"/>
    <s v="A0"/>
    <x v="1"/>
    <s v="New"/>
    <s v=""/>
    <s v="O"/>
    <s v="O"/>
    <s v="R"/>
    <s v="A000098734"/>
    <n v="2"/>
    <s v="V007908"/>
    <s v="John Bean Technologies Ltd. (UK)"/>
    <s v="FM00999"/>
    <d v="2018-07-25T00:00:00"/>
    <s v="3110-052-175-350"/>
    <n v="20"/>
    <n v="0"/>
    <n v="0"/>
    <n v="0"/>
    <n v="0"/>
    <n v="334.08699999999999"/>
    <s v="I"/>
    <s v="NULL"/>
    <n v="0"/>
    <n v="0"/>
  </r>
  <r>
    <x v="2"/>
    <n v="1"/>
    <s v="A0"/>
    <x v="2"/>
    <s v="New"/>
    <s v=""/>
    <s v="O"/>
    <s v="O"/>
    <s v="R"/>
    <s v="A000098736"/>
    <n v="1"/>
    <s v="V002569"/>
    <s v="K-Fab Inc"/>
    <s v="NULL"/>
    <d v="2018-07-25T00:00:00"/>
    <s v="A7368-8700"/>
    <n v="6"/>
    <n v="0"/>
    <n v="0"/>
    <n v="0"/>
    <n v="0"/>
    <n v="1264.6300000000001"/>
    <s v="I"/>
    <s v="NULL"/>
    <n v="0"/>
    <n v="0"/>
  </r>
  <r>
    <x v="2"/>
    <n v="0"/>
    <s v="A0"/>
    <x v="2"/>
    <s v="New"/>
    <s v=""/>
    <s v="O"/>
    <s v="O"/>
    <s v="R"/>
    <s v="A000098736"/>
    <n v="2"/>
    <s v="V002569"/>
    <s v="K-Fab Inc"/>
    <s v="NULL"/>
    <d v="2018-07-25T00:00:00"/>
    <s v="A7368-8700"/>
    <n v="9"/>
    <n v="0"/>
    <n v="0"/>
    <n v="0"/>
    <n v="0"/>
    <n v="1264.6300000000001"/>
    <s v="I"/>
    <s v="NULL"/>
    <n v="0"/>
    <n v="0"/>
  </r>
  <r>
    <x v="2"/>
    <n v="0"/>
    <s v="A0"/>
    <x v="2"/>
    <s v="New"/>
    <s v=""/>
    <s v="O"/>
    <s v="O"/>
    <s v="R"/>
    <s v="A000098736"/>
    <n v="3"/>
    <s v="V002569"/>
    <s v="K-Fab Inc"/>
    <s v="NULL"/>
    <d v="2018-07-25T00:00:00"/>
    <s v="A7368-8700"/>
    <n v="8"/>
    <n v="0"/>
    <n v="0"/>
    <n v="0"/>
    <n v="0"/>
    <n v="1264.6300000000001"/>
    <s v="I"/>
    <s v="NULL"/>
    <n v="0"/>
    <n v="0"/>
  </r>
  <r>
    <x v="2"/>
    <n v="1"/>
    <s v="A0"/>
    <x v="2"/>
    <s v="New"/>
    <s v=""/>
    <s v="O"/>
    <s v="O"/>
    <s v="R"/>
    <s v="A000098737"/>
    <n v="1"/>
    <s v="V002686"/>
    <s v="Lehigh Valley Plastics Inc"/>
    <s v="NULL"/>
    <d v="2018-07-25T00:00:00"/>
    <s v="3061-082-002"/>
    <n v="9"/>
    <n v="0"/>
    <n v="0"/>
    <n v="0"/>
    <n v="0"/>
    <n v="88.86"/>
    <s v="I"/>
    <s v="NULL"/>
    <n v="0"/>
    <n v="0"/>
  </r>
  <r>
    <x v="2"/>
    <n v="0"/>
    <s v="A0"/>
    <x v="2"/>
    <s v="New"/>
    <s v=""/>
    <s v="O"/>
    <s v="O"/>
    <s v="R"/>
    <s v="A000098737"/>
    <n v="2"/>
    <s v="V002686"/>
    <s v="Lehigh Valley Plastics Inc"/>
    <s v="NULL"/>
    <d v="2018-07-25T00:00:00"/>
    <s v="A7531-2112"/>
    <n v="18"/>
    <n v="0"/>
    <n v="0"/>
    <n v="0"/>
    <n v="0"/>
    <n v="26.66"/>
    <s v="I"/>
    <s v="NULL"/>
    <n v="0"/>
    <n v="0"/>
  </r>
  <r>
    <x v="2"/>
    <n v="0"/>
    <s v="A0"/>
    <x v="2"/>
    <s v="New"/>
    <s v=""/>
    <s v="O"/>
    <s v="O"/>
    <s v="R"/>
    <s v="A000098737"/>
    <n v="3"/>
    <s v="V002686"/>
    <s v="Lehigh Valley Plastics Inc"/>
    <s v="NULL"/>
    <d v="2018-07-25T00:00:00"/>
    <s v="A7531-2113"/>
    <n v="16"/>
    <n v="0"/>
    <n v="0"/>
    <n v="0"/>
    <n v="0"/>
    <n v="33.15"/>
    <s v="I"/>
    <s v="NULL"/>
    <n v="0"/>
    <n v="0"/>
  </r>
  <r>
    <x v="2"/>
    <n v="1"/>
    <s v="A0"/>
    <x v="1"/>
    <s v="New"/>
    <s v=""/>
    <s v="O"/>
    <s v="O"/>
    <s v="R"/>
    <s v="A000098738"/>
    <n v="1"/>
    <s v="V001484"/>
    <s v="E T Saba Associates, Inc"/>
    <s v="NULL"/>
    <d v="2018-07-25T00:00:00"/>
    <s v="3045-022-032"/>
    <n v="2"/>
    <n v="0"/>
    <n v="0"/>
    <n v="0"/>
    <n v="0"/>
    <n v="118.4"/>
    <s v="I"/>
    <s v="NULL"/>
    <n v="0"/>
    <n v="0"/>
  </r>
  <r>
    <x v="2"/>
    <n v="1"/>
    <s v="A0"/>
    <x v="2"/>
    <s v="New"/>
    <s v=""/>
    <s v="O"/>
    <s v="O"/>
    <s v="R"/>
    <s v="A000098739"/>
    <n v="1"/>
    <s v="V008939"/>
    <s v="DD YOUELLS MACHINING, INC."/>
    <s v="NULL"/>
    <d v="2018-07-25T00:00:00"/>
    <s v="A7531-1515"/>
    <n v="16"/>
    <n v="0"/>
    <n v="0"/>
    <n v="0"/>
    <n v="0"/>
    <n v="122"/>
    <s v="I"/>
    <s v="NULL"/>
    <n v="0"/>
    <n v="0"/>
  </r>
  <r>
    <x v="2"/>
    <n v="1"/>
    <s v="A0"/>
    <x v="2"/>
    <s v="New"/>
    <s v=""/>
    <s v="O"/>
    <s v="O"/>
    <s v="R"/>
    <s v="A000098740"/>
    <n v="1"/>
    <s v="V003981"/>
    <s v="Intricate Precision Manufacturing"/>
    <s v="NULL"/>
    <d v="2018-07-25T00:00:00"/>
    <s v="A7531-5324"/>
    <n v="18"/>
    <n v="0"/>
    <n v="0"/>
    <n v="0"/>
    <n v="0"/>
    <n v="50.4"/>
    <s v="I"/>
    <s v="NULL"/>
    <n v="0"/>
    <n v="0"/>
  </r>
  <r>
    <x v="2"/>
    <n v="0"/>
    <s v="A0"/>
    <x v="2"/>
    <s v="New"/>
    <s v=""/>
    <s v="O"/>
    <s v="O"/>
    <s v="R"/>
    <s v="A000098740"/>
    <n v="2"/>
    <s v="V003981"/>
    <s v="Intricate Precision Manufacturing"/>
    <s v="NULL"/>
    <d v="2018-07-25T00:00:00"/>
    <s v="A7531-7074"/>
    <n v="16"/>
    <n v="0"/>
    <n v="0"/>
    <n v="0"/>
    <n v="0"/>
    <n v="32.25"/>
    <s v="I"/>
    <s v="NULL"/>
    <n v="0"/>
    <n v="0"/>
  </r>
  <r>
    <x v="2"/>
    <n v="1"/>
    <s v="A0"/>
    <x v="2"/>
    <s v="New"/>
    <s v=""/>
    <s v="O"/>
    <s v="O"/>
    <s v="R"/>
    <s v="A000098741"/>
    <n v="1"/>
    <s v="V001453"/>
    <s v="Dudlik Industries Inc"/>
    <s v="NULL"/>
    <d v="2018-07-25T00:00:00"/>
    <s v="4000-5323"/>
    <n v="16"/>
    <n v="0"/>
    <n v="0"/>
    <n v="0"/>
    <n v="0"/>
    <n v="57.2"/>
    <s v="I"/>
    <s v="NULL"/>
    <n v="0"/>
    <n v="0"/>
  </r>
  <r>
    <x v="2"/>
    <n v="0"/>
    <s v="A0"/>
    <x v="2"/>
    <s v="New"/>
    <s v=""/>
    <s v="O"/>
    <s v="O"/>
    <s v="R"/>
    <s v="A000098741"/>
    <n v="2"/>
    <s v="V001453"/>
    <s v="Dudlik Industries Inc"/>
    <s v="NULL"/>
    <d v="2018-07-25T00:00:00"/>
    <s v="4000-5323"/>
    <n v="18"/>
    <n v="0"/>
    <n v="0"/>
    <n v="0"/>
    <n v="0"/>
    <n v="57.2"/>
    <s v="I"/>
    <s v="NULL"/>
    <n v="0"/>
    <n v="0"/>
  </r>
  <r>
    <x v="2"/>
    <n v="0"/>
    <s v="A0"/>
    <x v="2"/>
    <s v="New"/>
    <s v=""/>
    <s v="O"/>
    <s v="O"/>
    <s v="R"/>
    <s v="A000098741"/>
    <n v="3"/>
    <s v="V001453"/>
    <s v="Dudlik Industries Inc"/>
    <s v="NULL"/>
    <d v="2018-07-25T00:00:00"/>
    <s v="A7610-7022"/>
    <n v="1"/>
    <n v="0"/>
    <n v="0"/>
    <n v="0"/>
    <n v="0"/>
    <n v="36.22"/>
    <s v="I"/>
    <s v="NULL"/>
    <n v="0"/>
    <n v="0"/>
  </r>
  <r>
    <x v="2"/>
    <n v="0"/>
    <s v="A0"/>
    <x v="2"/>
    <s v="New"/>
    <s v=""/>
    <s v="O"/>
    <s v="O"/>
    <s v="R"/>
    <s v="A000098741"/>
    <n v="4"/>
    <s v="V001453"/>
    <s v="Dudlik Industries Inc"/>
    <s v="NULL"/>
    <d v="2018-07-25T00:00:00"/>
    <s v="A7648-9601"/>
    <n v="2"/>
    <n v="0"/>
    <n v="0"/>
    <n v="0"/>
    <n v="0"/>
    <n v="25.25"/>
    <s v="I"/>
    <s v="NULL"/>
    <n v="0"/>
    <n v="0"/>
  </r>
  <r>
    <x v="2"/>
    <n v="0"/>
    <s v="A0"/>
    <x v="2"/>
    <s v="New"/>
    <s v=""/>
    <s v="O"/>
    <s v="O"/>
    <s v="R"/>
    <s v="A000098741"/>
    <n v="5"/>
    <s v="V001453"/>
    <s v="Dudlik Industries Inc"/>
    <s v="NULL"/>
    <d v="2018-07-25T00:00:00"/>
    <s v="AR2415-2242"/>
    <n v="4"/>
    <n v="0"/>
    <n v="0"/>
    <n v="0"/>
    <n v="0"/>
    <n v="60.83"/>
    <s v="I"/>
    <s v="NULL"/>
    <n v="0"/>
    <n v="0"/>
  </r>
  <r>
    <x v="2"/>
    <n v="1"/>
    <s v="A0"/>
    <x v="1"/>
    <s v="New"/>
    <s v=""/>
    <s v="O"/>
    <s v="O"/>
    <s v="R"/>
    <s v="A000098742"/>
    <n v="1"/>
    <s v="V002603"/>
    <s v="Kraft Fluid Systems Inc"/>
    <s v="NULL"/>
    <d v="2018-07-26T00:00:00"/>
    <s v="3032-005"/>
    <n v="1"/>
    <n v="0"/>
    <n v="0"/>
    <n v="0"/>
    <n v="0"/>
    <n v="1388.9803999999999"/>
    <s v="I"/>
    <s v="NULL"/>
    <n v="0"/>
    <n v="0"/>
  </r>
  <r>
    <x v="2"/>
    <n v="1"/>
    <s v="A0"/>
    <x v="1"/>
    <s v="New"/>
    <s v=""/>
    <s v="O"/>
    <s v="O"/>
    <s v="R"/>
    <s v="A000098743"/>
    <n v="1"/>
    <s v="V002273"/>
    <s v="Industrial Name Plate Inc"/>
    <s v="NULL"/>
    <d v="2018-07-26T00:00:00"/>
    <s v="0139-843-001"/>
    <n v="100"/>
    <n v="0"/>
    <n v="0"/>
    <n v="0"/>
    <n v="0"/>
    <n v="1.92"/>
    <s v="I"/>
    <s v="NULL"/>
    <n v="0"/>
    <n v="0"/>
  </r>
  <r>
    <x v="2"/>
    <n v="1"/>
    <s v="A0"/>
    <x v="1"/>
    <s v="New"/>
    <s v=""/>
    <s v="O"/>
    <s v="O"/>
    <s v="R"/>
    <s v="A000098744"/>
    <n v="1"/>
    <s v="V008757"/>
    <s v="Siko Products, Inc."/>
    <s v="NULL"/>
    <d v="2018-07-26T00:00:00"/>
    <s v="3112-302-069"/>
    <n v="60"/>
    <n v="0"/>
    <n v="0"/>
    <n v="0"/>
    <n v="0"/>
    <n v="234.72"/>
    <s v="I"/>
    <s v="NULL"/>
    <n v="0"/>
    <n v="0"/>
  </r>
  <r>
    <x v="2"/>
    <n v="0"/>
    <s v="A0"/>
    <x v="1"/>
    <s v="New"/>
    <s v=""/>
    <s v="O"/>
    <s v="O"/>
    <s v="R"/>
    <s v="A000098744"/>
    <n v="2"/>
    <s v="V008757"/>
    <s v="Siko Products, Inc."/>
    <s v="NULL"/>
    <d v="2018-07-26T00:00:00"/>
    <s v="3112-302-069"/>
    <n v="30"/>
    <n v="0"/>
    <n v="0"/>
    <n v="0"/>
    <n v="0"/>
    <n v="234.72"/>
    <s v="I"/>
    <s v="NULL"/>
    <n v="0"/>
    <n v="0"/>
  </r>
  <r>
    <x v="2"/>
    <n v="0"/>
    <s v="A0"/>
    <x v="1"/>
    <s v="New"/>
    <s v=""/>
    <s v="O"/>
    <s v="O"/>
    <s v="R"/>
    <s v="A000098744"/>
    <n v="3"/>
    <s v="V008757"/>
    <s v="Siko Products, Inc."/>
    <s v="NULL"/>
    <d v="2018-07-26T00:00:00"/>
    <s v="3112-302-059"/>
    <n v="5"/>
    <n v="0"/>
    <n v="0"/>
    <n v="0"/>
    <n v="0"/>
    <n v="234.72"/>
    <s v="I"/>
    <s v="NULL"/>
    <n v="0"/>
    <n v="0"/>
  </r>
  <r>
    <x v="2"/>
    <n v="1"/>
    <s v="A0"/>
    <x v="1"/>
    <s v="New"/>
    <s v=""/>
    <s v="O"/>
    <s v="O"/>
    <s v="R"/>
    <s v="A000098745"/>
    <n v="1"/>
    <s v="V008707"/>
    <s v="STS Operating Inc"/>
    <s v="NULL"/>
    <d v="2018-07-26T00:00:00"/>
    <s v="3032-058-006"/>
    <n v="25"/>
    <n v="0"/>
    <n v="0"/>
    <n v="0"/>
    <n v="0"/>
    <n v="312.52999999999997"/>
    <s v="K"/>
    <s v="A000007649"/>
    <n v="360"/>
    <n v="5"/>
  </r>
  <r>
    <x v="2"/>
    <n v="1"/>
    <s v="A0"/>
    <x v="1"/>
    <s v="New"/>
    <s v=""/>
    <s v="O"/>
    <s v="O"/>
    <s v="R"/>
    <s v="A000098746"/>
    <n v="1"/>
    <s v="V007908"/>
    <s v="John Bean Technologies Ltd. (UK)"/>
    <s v="NULL"/>
    <d v="2018-07-26T00:00:00"/>
    <s v="3110-206-070"/>
    <n v="100"/>
    <n v="0"/>
    <n v="0"/>
    <n v="0"/>
    <n v="0"/>
    <n v="32.044199999999996"/>
    <s v="I"/>
    <s v="NULL"/>
    <n v="0"/>
    <n v="0"/>
  </r>
  <r>
    <x v="2"/>
    <n v="0"/>
    <s v="A0"/>
    <x v="1"/>
    <s v="New"/>
    <s v=""/>
    <s v="O"/>
    <s v="O"/>
    <s v="R"/>
    <s v="A000098746"/>
    <n v="2"/>
    <s v="V007908"/>
    <s v="John Bean Technologies Ltd. (UK)"/>
    <s v="NULL"/>
    <d v="2018-07-26T00:00:00"/>
    <s v="3111-200-055"/>
    <n v="10"/>
    <n v="0"/>
    <n v="0"/>
    <n v="0"/>
    <n v="0"/>
    <n v="176.9222"/>
    <s v="I"/>
    <s v="NULL"/>
    <n v="0"/>
    <n v="0"/>
  </r>
  <r>
    <x v="2"/>
    <n v="1"/>
    <s v="A0"/>
    <x v="2"/>
    <s v="New"/>
    <s v=""/>
    <s v="O"/>
    <s v="O"/>
    <s v="R"/>
    <s v="A000098747"/>
    <n v="1"/>
    <s v="V008974"/>
    <s v="KLT GROUP INC"/>
    <s v="NULL"/>
    <d v="2018-07-26T00:00:00"/>
    <s v="A7531-5054"/>
    <n v="66"/>
    <n v="0"/>
    <n v="0"/>
    <n v="0"/>
    <n v="0"/>
    <n v="20.25"/>
    <s v="I"/>
    <s v="NULL"/>
    <n v="0"/>
    <n v="0"/>
  </r>
  <r>
    <x v="2"/>
    <n v="0"/>
    <s v="A0"/>
    <x v="2"/>
    <s v="New"/>
    <s v=""/>
    <s v="O"/>
    <s v="O"/>
    <s v="R"/>
    <s v="A000098747"/>
    <n v="2"/>
    <s v="V008974"/>
    <s v="KLT GROUP INC"/>
    <s v="NULL"/>
    <d v="2018-07-26T00:00:00"/>
    <s v="A7531-5062"/>
    <n v="7"/>
    <n v="0"/>
    <n v="0"/>
    <n v="0"/>
    <n v="0"/>
    <n v="145"/>
    <s v="I"/>
    <s v="NULL"/>
    <n v="0"/>
    <n v="0"/>
  </r>
  <r>
    <x v="2"/>
    <n v="0"/>
    <s v="A0"/>
    <x v="2"/>
    <s v="New"/>
    <s v=""/>
    <s v="O"/>
    <s v="O"/>
    <s v="R"/>
    <s v="A000098747"/>
    <n v="3"/>
    <s v="V008974"/>
    <s v="KLT GROUP INC"/>
    <s v="NULL"/>
    <d v="2018-07-26T00:00:00"/>
    <s v="A7531-9902"/>
    <n v="66"/>
    <n v="0"/>
    <n v="0"/>
    <n v="0"/>
    <n v="0"/>
    <n v="16.5"/>
    <s v="I"/>
    <s v="NULL"/>
    <n v="0"/>
    <n v="0"/>
  </r>
  <r>
    <x v="2"/>
    <n v="0"/>
    <s v="A0"/>
    <x v="2"/>
    <s v="New"/>
    <s v=""/>
    <s v="O"/>
    <s v="O"/>
    <s v="R"/>
    <s v="A000098747"/>
    <n v="4"/>
    <s v="V008974"/>
    <s v="KLT GROUP INC"/>
    <s v="NULL"/>
    <d v="2018-07-26T00:00:00"/>
    <s v="A7553-5055"/>
    <n v="7"/>
    <n v="0"/>
    <n v="0"/>
    <n v="0"/>
    <n v="0"/>
    <n v="190"/>
    <s v="I"/>
    <s v="NULL"/>
    <n v="0"/>
    <n v="0"/>
  </r>
  <r>
    <x v="2"/>
    <n v="0"/>
    <s v="A0"/>
    <x v="2"/>
    <s v="New"/>
    <s v=""/>
    <s v="O"/>
    <s v="O"/>
    <s v="R"/>
    <s v="A000098747"/>
    <n v="5"/>
    <s v="V008974"/>
    <s v="KLT GROUP INC"/>
    <s v="NULL"/>
    <d v="2018-07-26T00:00:00"/>
    <s v="A7648-9602"/>
    <n v="4"/>
    <n v="0"/>
    <n v="0"/>
    <n v="0"/>
    <n v="0"/>
    <n v="14.25"/>
    <s v="I"/>
    <s v="NULL"/>
    <n v="0"/>
    <n v="0"/>
  </r>
  <r>
    <x v="2"/>
    <n v="0"/>
    <s v="A0"/>
    <x v="2"/>
    <s v="New"/>
    <s v=""/>
    <s v="O"/>
    <s v="O"/>
    <s v="R"/>
    <s v="A000098747"/>
    <n v="6"/>
    <s v="V008974"/>
    <s v="KLT GROUP INC"/>
    <s v="NULL"/>
    <d v="2018-07-26T00:00:00"/>
    <s v="A7652-3504"/>
    <n v="8"/>
    <n v="0"/>
    <n v="0"/>
    <n v="0"/>
    <n v="0"/>
    <n v="175"/>
    <s v="I"/>
    <s v="NULL"/>
    <n v="0"/>
    <n v="0"/>
  </r>
  <r>
    <x v="2"/>
    <n v="0"/>
    <s v="A0"/>
    <x v="2"/>
    <s v="New"/>
    <s v=""/>
    <s v="O"/>
    <s v="O"/>
    <s v="R"/>
    <s v="A000098747"/>
    <n v="7"/>
    <s v="V008974"/>
    <s v="KLT GROUP INC"/>
    <s v="NULL"/>
    <d v="2018-07-26T00:00:00"/>
    <s v="A7652-3510"/>
    <n v="8"/>
    <n v="0"/>
    <n v="0"/>
    <n v="0"/>
    <n v="0"/>
    <n v="135"/>
    <s v="I"/>
    <s v="NULL"/>
    <n v="0"/>
    <n v="0"/>
  </r>
  <r>
    <x v="2"/>
    <n v="0"/>
    <s v="A0"/>
    <x v="2"/>
    <s v="New"/>
    <s v=""/>
    <s v="O"/>
    <s v="O"/>
    <s v="R"/>
    <s v="A000098747"/>
    <n v="8"/>
    <s v="V008974"/>
    <s v="KLT GROUP INC"/>
    <s v="NULL"/>
    <d v="2018-07-26T00:00:00"/>
    <s v="A7652-5005"/>
    <n v="9"/>
    <n v="0"/>
    <n v="0"/>
    <n v="0"/>
    <n v="0"/>
    <n v="44.75"/>
    <s v="I"/>
    <s v="NULL"/>
    <n v="0"/>
    <n v="0"/>
  </r>
  <r>
    <x v="2"/>
    <n v="0"/>
    <s v="A0"/>
    <x v="2"/>
    <s v="New"/>
    <s v=""/>
    <s v="O"/>
    <s v="O"/>
    <s v="R"/>
    <s v="A000098747"/>
    <n v="9"/>
    <s v="V008974"/>
    <s v="KLT GROUP INC"/>
    <s v="NULL"/>
    <d v="2018-07-26T00:00:00"/>
    <s v="A7652-8120"/>
    <n v="9"/>
    <n v="0"/>
    <n v="0"/>
    <n v="0"/>
    <n v="0"/>
    <n v="95"/>
    <s v="I"/>
    <s v="NULL"/>
    <n v="0"/>
    <n v="0"/>
  </r>
  <r>
    <x v="2"/>
    <n v="0"/>
    <s v="A0"/>
    <x v="2"/>
    <s v="New"/>
    <s v=""/>
    <s v="O"/>
    <s v="O"/>
    <s v="R"/>
    <s v="A000098747"/>
    <n v="10"/>
    <s v="V008974"/>
    <s v="KLT GROUP INC"/>
    <s v="NULL"/>
    <d v="2018-07-26T00:00:00"/>
    <s v="A7652-8128"/>
    <n v="18"/>
    <n v="0"/>
    <n v="0"/>
    <n v="0"/>
    <n v="0"/>
    <n v="32.85"/>
    <s v="I"/>
    <s v="NULL"/>
    <n v="0"/>
    <n v="0"/>
  </r>
  <r>
    <x v="2"/>
    <n v="1"/>
    <s v="A0"/>
    <x v="3"/>
    <s v="New"/>
    <s v=""/>
    <s v="O"/>
    <s v="O"/>
    <s v="R"/>
    <s v="A000098748"/>
    <n v="1"/>
    <s v="V008824"/>
    <s v="FASTENAL COMPANY"/>
    <s v="NULL"/>
    <d v="2018-07-26T00:00:00"/>
    <s v="M006-112-040"/>
    <n v="100"/>
    <n v="0"/>
    <n v="0"/>
    <n v="0"/>
    <n v="0"/>
    <n v="0.26790000000000003"/>
    <s v="I"/>
    <s v="NULL"/>
    <n v="0"/>
    <n v="0"/>
  </r>
  <r>
    <x v="2"/>
    <n v="0"/>
    <s v="A0"/>
    <x v="3"/>
    <s v="New"/>
    <s v=""/>
    <s v="O"/>
    <s v="O"/>
    <s v="R"/>
    <s v="A000098748"/>
    <n v="2"/>
    <s v="V008824"/>
    <s v="FASTENAL COMPANY"/>
    <s v="NULL"/>
    <d v="2018-07-26T00:00:00"/>
    <s v="M300-103-008"/>
    <n v="100"/>
    <n v="0"/>
    <n v="0"/>
    <n v="0"/>
    <n v="0"/>
    <n v="6.7299999999999999E-2"/>
    <s v="I"/>
    <s v="NULL"/>
    <n v="0"/>
    <n v="0"/>
  </r>
  <r>
    <x v="2"/>
    <n v="0"/>
    <s v="A0"/>
    <x v="3"/>
    <s v="New"/>
    <s v=""/>
    <s v="O"/>
    <s v="O"/>
    <s v="R"/>
    <s v="A000098748"/>
    <n v="3"/>
    <s v="V008824"/>
    <s v="FASTENAL COMPANY"/>
    <s v="NULL"/>
    <d v="2018-07-26T00:00:00"/>
    <s v="M300-104-006"/>
    <n v="200"/>
    <n v="0"/>
    <n v="0"/>
    <n v="0"/>
    <n v="0"/>
    <n v="0.1095"/>
    <s v="I"/>
    <s v="NULL"/>
    <n v="0"/>
    <n v="0"/>
  </r>
  <r>
    <x v="2"/>
    <n v="0"/>
    <s v="A0"/>
    <x v="3"/>
    <s v="New"/>
    <s v=""/>
    <s v="O"/>
    <s v="O"/>
    <s v="R"/>
    <s v="A000098748"/>
    <n v="4"/>
    <s v="V008824"/>
    <s v="FASTENAL COMPANY"/>
    <s v="NULL"/>
    <d v="2018-07-26T00:00:00"/>
    <s v="M344-110-060"/>
    <n v="50"/>
    <n v="0"/>
    <n v="0"/>
    <n v="0"/>
    <n v="0"/>
    <n v="0.873"/>
    <s v="I"/>
    <s v="NULL"/>
    <n v="0"/>
    <n v="0"/>
  </r>
  <r>
    <x v="2"/>
    <n v="1"/>
    <s v="A0"/>
    <x v="2"/>
    <s v="New"/>
    <s v=""/>
    <s v="O"/>
    <s v="O"/>
    <s v="R"/>
    <s v="A000098749"/>
    <n v="1"/>
    <s v="V008974"/>
    <s v="KLT GROUP INC"/>
    <s v="NULL"/>
    <d v="2018-07-26T00:00:00"/>
    <s v="A7655-2050"/>
    <n v="2"/>
    <n v="0"/>
    <n v="0"/>
    <n v="0"/>
    <n v="0"/>
    <n v="270"/>
    <s v="I"/>
    <s v="NULL"/>
    <n v="0"/>
    <n v="0"/>
  </r>
  <r>
    <x v="2"/>
    <n v="0"/>
    <s v="A0"/>
    <x v="2"/>
    <s v="New"/>
    <s v=""/>
    <s v="O"/>
    <s v="O"/>
    <s v="R"/>
    <s v="A000098749"/>
    <n v="2"/>
    <s v="V008974"/>
    <s v="KLT GROUP INC"/>
    <s v="NULL"/>
    <d v="2018-07-26T00:00:00"/>
    <s v="A7655-2140"/>
    <n v="2"/>
    <n v="0"/>
    <n v="0"/>
    <n v="0"/>
    <n v="0"/>
    <n v="415"/>
    <s v="I"/>
    <s v="NULL"/>
    <n v="0"/>
    <n v="0"/>
  </r>
  <r>
    <x v="2"/>
    <n v="0"/>
    <s v="A0"/>
    <x v="2"/>
    <s v="New"/>
    <s v=""/>
    <s v="O"/>
    <s v="O"/>
    <s v="R"/>
    <s v="A000098749"/>
    <n v="3"/>
    <s v="V008974"/>
    <s v="KLT GROUP INC"/>
    <s v="NULL"/>
    <d v="2018-07-26T00:00:00"/>
    <s v="A7655-5163"/>
    <n v="2"/>
    <n v="0"/>
    <n v="0"/>
    <n v="0"/>
    <n v="0"/>
    <n v="210"/>
    <s v="I"/>
    <s v="NULL"/>
    <n v="0"/>
    <n v="0"/>
  </r>
  <r>
    <x v="2"/>
    <n v="0"/>
    <s v="A0"/>
    <x v="2"/>
    <s v="New"/>
    <s v=""/>
    <s v="O"/>
    <s v="O"/>
    <s v="R"/>
    <s v="A000098749"/>
    <n v="4"/>
    <s v="V008974"/>
    <s v="KLT GROUP INC"/>
    <s v="NULL"/>
    <d v="2018-07-26T00:00:00"/>
    <s v="A7655-4010"/>
    <n v="2"/>
    <n v="0"/>
    <n v="0"/>
    <n v="0"/>
    <n v="0"/>
    <n v="500"/>
    <s v="I"/>
    <s v="NULL"/>
    <n v="0"/>
    <n v="0"/>
  </r>
  <r>
    <x v="2"/>
    <n v="0"/>
    <s v="A0"/>
    <x v="2"/>
    <s v="New"/>
    <s v=""/>
    <s v="O"/>
    <s v="O"/>
    <s v="R"/>
    <s v="A000098749"/>
    <n v="5"/>
    <s v="V008974"/>
    <s v="KLT GROUP INC"/>
    <s v="NULL"/>
    <d v="2018-07-26T00:00:00"/>
    <s v="A7655-5211"/>
    <n v="2"/>
    <n v="0"/>
    <n v="0"/>
    <n v="0"/>
    <n v="0"/>
    <n v="18.25"/>
    <s v="I"/>
    <s v="NULL"/>
    <n v="0"/>
    <n v="0"/>
  </r>
  <r>
    <x v="2"/>
    <n v="0"/>
    <s v="A0"/>
    <x v="2"/>
    <s v="New"/>
    <s v=""/>
    <s v="O"/>
    <s v="O"/>
    <s v="R"/>
    <s v="A000098749"/>
    <n v="6"/>
    <s v="V008974"/>
    <s v="KLT GROUP INC"/>
    <s v="NULL"/>
    <d v="2018-07-26T00:00:00"/>
    <s v="4000-4010-039"/>
    <n v="8"/>
    <n v="0"/>
    <n v="0"/>
    <n v="0"/>
    <n v="0"/>
    <n v="448"/>
    <s v="I"/>
    <s v="NULL"/>
    <n v="0"/>
    <n v="0"/>
  </r>
  <r>
    <x v="2"/>
    <n v="0"/>
    <s v="A0"/>
    <x v="2"/>
    <s v="New"/>
    <s v=""/>
    <s v="O"/>
    <s v="O"/>
    <s v="R"/>
    <s v="A000098749"/>
    <n v="7"/>
    <s v="V008974"/>
    <s v="KLT GROUP INC"/>
    <s v="NULL"/>
    <d v="2018-07-26T00:00:00"/>
    <s v="4000-4010-044"/>
    <n v="9"/>
    <n v="0"/>
    <n v="0"/>
    <n v="0"/>
    <n v="0"/>
    <n v="453"/>
    <s v="I"/>
    <s v="NULL"/>
    <n v="0"/>
    <n v="0"/>
  </r>
  <r>
    <x v="2"/>
    <n v="1"/>
    <s v="A0"/>
    <x v="1"/>
    <s v="New"/>
    <s v=""/>
    <s v="O"/>
    <s v="O"/>
    <s v="R"/>
    <s v="A000098750"/>
    <n v="1"/>
    <s v="V007789"/>
    <s v="INFINTE ELECTRONICS INTERNATIONAL INC"/>
    <s v="NULL"/>
    <d v="2018-07-26T00:00:00"/>
    <s v="3337-000-045"/>
    <n v="3"/>
    <n v="0"/>
    <n v="0"/>
    <n v="0"/>
    <n v="0"/>
    <n v="28.61"/>
    <s v="I"/>
    <s v="NULL"/>
    <n v="0"/>
    <n v="0"/>
  </r>
  <r>
    <x v="2"/>
    <n v="0"/>
    <s v="A0"/>
    <x v="1"/>
    <s v="New"/>
    <s v=""/>
    <s v="O"/>
    <s v="O"/>
    <s v="R"/>
    <s v="A000098750"/>
    <n v="2"/>
    <s v="V007789"/>
    <s v="INFINTE ELECTRONICS INTERNATIONAL INC"/>
    <s v="NULL"/>
    <d v="2018-07-26T00:00:00"/>
    <s v="3337-000-046"/>
    <n v="15"/>
    <n v="0"/>
    <n v="0"/>
    <n v="0"/>
    <n v="0"/>
    <n v="16.23"/>
    <s v="I"/>
    <s v="NULL"/>
    <n v="0"/>
    <n v="0"/>
  </r>
  <r>
    <x v="2"/>
    <n v="1"/>
    <s v="A0"/>
    <x v="1"/>
    <s v="New"/>
    <s v=""/>
    <s v="O"/>
    <s v="O"/>
    <s v="R"/>
    <s v="A000098752"/>
    <n v="1"/>
    <s v="V004136"/>
    <s v="Shingle &amp; Gibb Company"/>
    <s v="NULL"/>
    <d v="2018-07-26T00:00:00"/>
    <s v="3112-301-091"/>
    <n v="1"/>
    <n v="0"/>
    <n v="0"/>
    <n v="0"/>
    <n v="0"/>
    <n v="498.63"/>
    <s v="I"/>
    <s v="NULL"/>
    <n v="0"/>
    <n v="0"/>
  </r>
  <r>
    <x v="2"/>
    <n v="0"/>
    <s v="A0"/>
    <x v="1"/>
    <s v="New"/>
    <s v=""/>
    <s v="O"/>
    <s v="O"/>
    <s v="R"/>
    <s v="A000098752"/>
    <n v="2"/>
    <s v="V004136"/>
    <s v="Shingle &amp; Gibb Company"/>
    <s v="NULL"/>
    <d v="2018-07-26T00:00:00"/>
    <s v="3116-200-268"/>
    <n v="18"/>
    <n v="0"/>
    <n v="0"/>
    <n v="0"/>
    <n v="0"/>
    <n v="75.658500000000004"/>
    <s v="I"/>
    <s v="NULL"/>
    <n v="0"/>
    <n v="0"/>
  </r>
  <r>
    <x v="2"/>
    <n v="0"/>
    <s v="A0"/>
    <x v="1"/>
    <s v="New"/>
    <s v=""/>
    <s v="O"/>
    <s v="O"/>
    <s v="R"/>
    <s v="A000098752"/>
    <n v="3"/>
    <s v="V004136"/>
    <s v="Shingle &amp; Gibb Company"/>
    <s v="NULL"/>
    <d v="2018-07-26T00:00:00"/>
    <s v="3116-200-267"/>
    <n v="18"/>
    <n v="0"/>
    <n v="0"/>
    <n v="0"/>
    <n v="0"/>
    <n v="15.8355"/>
    <s v="I"/>
    <s v="NULL"/>
    <n v="0"/>
    <n v="0"/>
  </r>
  <r>
    <x v="2"/>
    <n v="1"/>
    <s v="A0"/>
    <x v="1"/>
    <s v="New"/>
    <s v=""/>
    <s v="O"/>
    <s v="O"/>
    <s v="R"/>
    <s v="A000098753"/>
    <n v="1"/>
    <s v="V008933"/>
    <s v="MARTIN INSTRUMENT,  INC"/>
    <s v="N/A"/>
    <d v="2018-07-26T00:00:00"/>
    <s v="LOT OF SURVEY EQUIPMENT"/>
    <n v="1"/>
    <n v="0"/>
    <n v="0"/>
    <n v="0"/>
    <n v="0"/>
    <n v="5606.9"/>
    <s v="K"/>
    <s v="A000007639"/>
    <n v="270"/>
    <n v="9"/>
  </r>
  <r>
    <x v="2"/>
    <n v="1"/>
    <s v="A0"/>
    <x v="0"/>
    <s v="New"/>
    <s v=""/>
    <s v="O"/>
    <s v="O"/>
    <s v="R"/>
    <s v="A000098754"/>
    <n v="1"/>
    <s v="V004141"/>
    <s v="Sick, Inc."/>
    <s v="FM00999"/>
    <d v="2018-07-26T00:00:00"/>
    <s v="UK0517-1073"/>
    <n v="4"/>
    <n v="0"/>
    <n v="0"/>
    <n v="0"/>
    <n v="0"/>
    <n v="991.8"/>
    <s v="I"/>
    <s v="NULL"/>
    <n v="0"/>
    <n v="0"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  <r>
    <x v="3"/>
    <m/>
    <m/>
    <x v="4"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2" applyNumberFormats="0" applyBorderFormats="0" applyFontFormats="0" applyPatternFormats="0" applyAlignmentFormats="0" applyWidthHeightFormats="1" dataCaption="Values" updatedVersion="6" minRefreshableVersion="3" useAutoFormatting="1" itemPrintTitles="1" createdVersion="4" indent="0" outline="1" outlineData="1" multipleFieldFilters="0" colHeaderCaption="Assign">
  <location ref="A3:F8" firstHeaderRow="1" firstDataRow="2" firstDataCol="1"/>
  <pivotFields count="26">
    <pivotField axis="axisRow" showAll="0">
      <items count="18">
        <item m="1" x="9"/>
        <item m="1" x="6"/>
        <item m="1" x="15"/>
        <item m="1" x="8"/>
        <item m="1" x="13"/>
        <item m="1" x="5"/>
        <item m="1" x="11"/>
        <item m="1" x="16"/>
        <item m="1" x="10"/>
        <item m="1" x="14"/>
        <item m="1" x="7"/>
        <item m="1" x="12"/>
        <item m="1" x="4"/>
        <item x="0"/>
        <item x="1"/>
        <item x="2"/>
        <item h="1" x="3"/>
        <item t="default"/>
      </items>
    </pivotField>
    <pivotField dataField="1" showAll="0" defaultSubtotal="0"/>
    <pivotField showAll="0"/>
    <pivotField axis="axisCol" showAll="0" sortType="ascending">
      <items count="14">
        <item m="1" x="9"/>
        <item m="1" x="5"/>
        <item m="1" x="8"/>
        <item m="1" x="11"/>
        <item m="1" x="12"/>
        <item x="3"/>
        <item m="1" x="7"/>
        <item x="2"/>
        <item m="1" x="6"/>
        <item x="1"/>
        <item x="0"/>
        <item m="1" x="10"/>
        <item x="4"/>
        <item t="default"/>
      </items>
    </pivotField>
    <pivotField showAll="0"/>
    <pivotField showAll="0" defaultSubtotal="0"/>
    <pivotField showAll="0"/>
    <pivotField showAll="0"/>
    <pivotField showAll="0" defaultSubtota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4">
    <i>
      <x v="13"/>
    </i>
    <i>
      <x v="14"/>
    </i>
    <i>
      <x v="15"/>
    </i>
    <i t="grand">
      <x/>
    </i>
  </rowItems>
  <colFields count="1">
    <field x="3"/>
  </colFields>
  <colItems count="5">
    <i>
      <x v="5"/>
    </i>
    <i>
      <x v="7"/>
    </i>
    <i>
      <x v="9"/>
    </i>
    <i>
      <x v="10"/>
    </i>
    <i t="grand">
      <x/>
    </i>
  </colItems>
  <dataFields count="1">
    <dataField name="Sum of Count" fld="1" baseField="0" baseItem="0" numFmtId="41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I49"/>
  <sheetViews>
    <sheetView zoomScaleNormal="100" workbookViewId="0">
      <pane ySplit="2" topLeftCell="A30" activePane="bottomLeft" state="frozen"/>
      <selection pane="bottomLeft" activeCell="L37" sqref="L37"/>
    </sheetView>
  </sheetViews>
  <sheetFormatPr defaultColWidth="8.81640625" defaultRowHeight="14.5" x14ac:dyDescent="0.35"/>
  <cols>
    <col min="1" max="1" width="5.453125" style="9" customWidth="1"/>
    <col min="2" max="2" width="16.1796875" style="9" bestFit="1" customWidth="1"/>
    <col min="3" max="3" width="6.81640625" style="9" bestFit="1" customWidth="1"/>
    <col min="4" max="4" width="8.36328125" style="9" bestFit="1" customWidth="1"/>
    <col min="5" max="6" width="12" style="9" customWidth="1"/>
    <col min="7" max="7" width="9.1796875" style="9" bestFit="1" customWidth="1"/>
    <col min="8" max="8" width="12" style="9" customWidth="1"/>
    <col min="9" max="9" width="9.1796875" style="9" bestFit="1" customWidth="1"/>
    <col min="10" max="16384" width="8.81640625" style="9"/>
  </cols>
  <sheetData>
    <row r="2" spans="2:9" x14ac:dyDescent="0.35">
      <c r="B2" s="7" t="s">
        <v>176</v>
      </c>
      <c r="C2" s="7" t="s">
        <v>174</v>
      </c>
      <c r="D2" s="7" t="s">
        <v>248</v>
      </c>
      <c r="E2" s="8">
        <v>43306</v>
      </c>
      <c r="F2" s="8">
        <v>43308</v>
      </c>
      <c r="G2" s="7" t="s">
        <v>249</v>
      </c>
      <c r="H2" s="8" t="s">
        <v>250</v>
      </c>
      <c r="I2" s="7" t="s">
        <v>249</v>
      </c>
    </row>
    <row r="3" spans="2:9" x14ac:dyDescent="0.35">
      <c r="B3" s="10" t="s">
        <v>223</v>
      </c>
      <c r="C3" s="11">
        <v>1999</v>
      </c>
      <c r="D3" s="11" t="str">
        <f t="shared" ref="D3:D22" si="0">IF(E3+F3=0,"Closed","Open")</f>
        <v>Closed</v>
      </c>
      <c r="E3" s="12">
        <f>SUMIFS(Ref!$L:$L,Ref!$N:$N,B3,Ref!$K:$K,C3)</f>
        <v>0</v>
      </c>
      <c r="F3" s="12">
        <f>SUMIFS(Data!$B:$B,Data!$E:$E,B3,Data!$A:$A,C3)</f>
        <v>0</v>
      </c>
      <c r="G3" s="13">
        <f t="shared" ref="G3:G17" si="1">+F3-E3</f>
        <v>0</v>
      </c>
      <c r="H3" s="12">
        <v>1</v>
      </c>
      <c r="I3" s="13">
        <f t="shared" ref="I3:I22" si="2">+F3-H3</f>
        <v>-1</v>
      </c>
    </row>
    <row r="4" spans="2:9" x14ac:dyDescent="0.35">
      <c r="B4" s="10" t="s">
        <v>223</v>
      </c>
      <c r="C4" s="11">
        <v>2001</v>
      </c>
      <c r="D4" s="11" t="str">
        <f t="shared" si="0"/>
        <v>Closed</v>
      </c>
      <c r="E4" s="12">
        <f>SUMIFS(Ref!$L:$L,Ref!$N:$N,B4,Ref!$K:$K,C4)</f>
        <v>0</v>
      </c>
      <c r="F4" s="12">
        <f>SUMIFS(Data!$B:$B,Data!$E:$E,B4,Data!$A:$A,C4)</f>
        <v>0</v>
      </c>
      <c r="G4" s="13">
        <f t="shared" si="1"/>
        <v>0</v>
      </c>
      <c r="H4" s="12">
        <v>1</v>
      </c>
      <c r="I4" s="13">
        <f t="shared" si="2"/>
        <v>-1</v>
      </c>
    </row>
    <row r="5" spans="2:9" x14ac:dyDescent="0.35">
      <c r="B5" s="10" t="s">
        <v>223</v>
      </c>
      <c r="C5" s="11">
        <v>2005</v>
      </c>
      <c r="D5" s="11" t="str">
        <f t="shared" si="0"/>
        <v>Closed</v>
      </c>
      <c r="E5" s="12">
        <f>SUMIFS(Ref!$L:$L,Ref!$N:$N,B5,Ref!$K:$K,C5)</f>
        <v>0</v>
      </c>
      <c r="F5" s="12">
        <f>SUMIFS(Data!$B:$B,Data!$E:$E,B5,Data!$A:$A,C5)</f>
        <v>0</v>
      </c>
      <c r="G5" s="13">
        <f t="shared" si="1"/>
        <v>0</v>
      </c>
      <c r="H5" s="12">
        <v>1</v>
      </c>
      <c r="I5" s="13">
        <f t="shared" si="2"/>
        <v>-1</v>
      </c>
    </row>
    <row r="6" spans="2:9" x14ac:dyDescent="0.35">
      <c r="B6" s="10" t="s">
        <v>223</v>
      </c>
      <c r="C6" s="11">
        <v>2005</v>
      </c>
      <c r="D6" s="11" t="str">
        <f t="shared" ref="D6:D7" si="3">IF(E6+F6=0,"Closed","Open")</f>
        <v>Closed</v>
      </c>
      <c r="E6" s="12">
        <f>SUMIFS(Ref!$L:$L,Ref!$N:$N,B6,Ref!$K:$K,C6)</f>
        <v>0</v>
      </c>
      <c r="F6" s="12">
        <f>SUMIFS(Data!$B:$B,Data!$E:$E,B6,Data!$A:$A,C6)</f>
        <v>0</v>
      </c>
      <c r="G6" s="13">
        <f t="shared" ref="G6:G7" si="4">+F6-E6</f>
        <v>0</v>
      </c>
      <c r="H6" s="12">
        <v>1</v>
      </c>
      <c r="I6" s="13">
        <f t="shared" ref="I6:I7" si="5">+F6-H6</f>
        <v>-1</v>
      </c>
    </row>
    <row r="7" spans="2:9" x14ac:dyDescent="0.35">
      <c r="B7" s="10" t="s">
        <v>223</v>
      </c>
      <c r="C7" s="11">
        <v>2006</v>
      </c>
      <c r="D7" s="11" t="str">
        <f t="shared" si="3"/>
        <v>Closed</v>
      </c>
      <c r="E7" s="12">
        <f>SUMIFS(Ref!$L:$L,Ref!$N:$N,B7,Ref!$K:$K,C7)</f>
        <v>0</v>
      </c>
      <c r="F7" s="12">
        <f>SUMIFS(Data!$B:$B,Data!$E:$E,B7,Data!$A:$A,C7)</f>
        <v>0</v>
      </c>
      <c r="G7" s="13">
        <f t="shared" si="4"/>
        <v>0</v>
      </c>
      <c r="H7" s="12">
        <v>10</v>
      </c>
      <c r="I7" s="13">
        <f t="shared" si="5"/>
        <v>-10</v>
      </c>
    </row>
    <row r="8" spans="2:9" x14ac:dyDescent="0.35">
      <c r="B8" s="10" t="s">
        <v>223</v>
      </c>
      <c r="C8" s="11">
        <v>2007</v>
      </c>
      <c r="D8" s="11" t="str">
        <f t="shared" ref="D8" si="6">IF(E8+F8=0,"Closed","Open")</f>
        <v>Closed</v>
      </c>
      <c r="E8" s="12">
        <f>SUMIFS(Ref!$L:$L,Ref!$N:$N,B8,Ref!$K:$K,C8)</f>
        <v>0</v>
      </c>
      <c r="F8" s="12">
        <f>SUMIFS(Data!$B:$B,Data!$E:$E,B8,Data!$A:$A,C8)</f>
        <v>0</v>
      </c>
      <c r="G8" s="13">
        <f t="shared" ref="G8" si="7">+F8-E8</f>
        <v>0</v>
      </c>
      <c r="H8" s="12">
        <v>11</v>
      </c>
      <c r="I8" s="13">
        <f t="shared" ref="I8" si="8">+F8-H8</f>
        <v>-11</v>
      </c>
    </row>
    <row r="9" spans="2:9" x14ac:dyDescent="0.35">
      <c r="B9" s="10" t="s">
        <v>223</v>
      </c>
      <c r="C9" s="11">
        <v>2008</v>
      </c>
      <c r="D9" s="11" t="str">
        <f t="shared" si="0"/>
        <v>Closed</v>
      </c>
      <c r="E9" s="12">
        <f>SUMIFS(Ref!$L:$L,Ref!$N:$N,B9,Ref!$K:$K,C9)</f>
        <v>0</v>
      </c>
      <c r="F9" s="12">
        <f>SUMIFS(Data!$B:$B,Data!$E:$E,B9,Data!$A:$A,C9)</f>
        <v>0</v>
      </c>
      <c r="G9" s="13">
        <f t="shared" si="1"/>
        <v>0</v>
      </c>
      <c r="H9" s="12">
        <v>7</v>
      </c>
      <c r="I9" s="13">
        <f t="shared" si="2"/>
        <v>-7</v>
      </c>
    </row>
    <row r="10" spans="2:9" x14ac:dyDescent="0.35">
      <c r="B10" s="10" t="s">
        <v>223</v>
      </c>
      <c r="C10" s="11">
        <v>2009</v>
      </c>
      <c r="D10" s="11" t="str">
        <f t="shared" si="0"/>
        <v>Open</v>
      </c>
      <c r="E10" s="12">
        <f>SUMIFS(Ref!$L:$L,Ref!$N:$N,B10,Ref!$K:$K,C10)</f>
        <v>2</v>
      </c>
      <c r="F10" s="12">
        <f>SUMIFS(Data!$B:$B,Data!$E:$E,B10,Data!$A:$A,C10)</f>
        <v>0</v>
      </c>
      <c r="G10" s="13">
        <f t="shared" si="1"/>
        <v>-2</v>
      </c>
      <c r="H10" s="12">
        <v>22</v>
      </c>
      <c r="I10" s="13">
        <f t="shared" si="2"/>
        <v>-22</v>
      </c>
    </row>
    <row r="11" spans="2:9" x14ac:dyDescent="0.35">
      <c r="B11" s="10" t="s">
        <v>223</v>
      </c>
      <c r="C11" s="11">
        <v>2010</v>
      </c>
      <c r="D11" s="11" t="str">
        <f t="shared" si="0"/>
        <v>Closed</v>
      </c>
      <c r="E11" s="12">
        <f>SUMIFS(Ref!$L:$L,Ref!$N:$N,B11,Ref!$K:$K,C11)</f>
        <v>0</v>
      </c>
      <c r="F11" s="12">
        <f>SUMIFS(Data!$B:$B,Data!$E:$E,B11,Data!$A:$A,C11)</f>
        <v>0</v>
      </c>
      <c r="G11" s="13">
        <f t="shared" si="1"/>
        <v>0</v>
      </c>
      <c r="H11" s="12">
        <v>14</v>
      </c>
      <c r="I11" s="13">
        <f t="shared" si="2"/>
        <v>-14</v>
      </c>
    </row>
    <row r="12" spans="2:9" x14ac:dyDescent="0.35">
      <c r="B12" s="10" t="s">
        <v>223</v>
      </c>
      <c r="C12" s="11">
        <v>2011</v>
      </c>
      <c r="D12" s="11" t="str">
        <f t="shared" si="0"/>
        <v>Closed</v>
      </c>
      <c r="E12" s="12">
        <f>SUMIFS(Ref!$L:$L,Ref!$N:$N,B12,Ref!$K:$K,C12)</f>
        <v>0</v>
      </c>
      <c r="F12" s="12">
        <f>SUMIFS(Data!$B:$B,Data!$E:$E,B12,Data!$A:$A,C12)</f>
        <v>0</v>
      </c>
      <c r="G12" s="13">
        <f t="shared" si="1"/>
        <v>0</v>
      </c>
      <c r="H12" s="12">
        <v>18</v>
      </c>
      <c r="I12" s="13">
        <f t="shared" si="2"/>
        <v>-18</v>
      </c>
    </row>
    <row r="13" spans="2:9" x14ac:dyDescent="0.35">
      <c r="B13" s="10" t="s">
        <v>223</v>
      </c>
      <c r="C13" s="11">
        <v>2012</v>
      </c>
      <c r="D13" s="11" t="str">
        <f t="shared" si="0"/>
        <v>Closed</v>
      </c>
      <c r="E13" s="12">
        <f>SUMIFS(Ref!$L:$L,Ref!$N:$N,B13,Ref!$K:$K,C13)</f>
        <v>0</v>
      </c>
      <c r="F13" s="12">
        <f>SUMIFS(Data!$B:$B,Data!$E:$E,B13,Data!$A:$A,C13)</f>
        <v>0</v>
      </c>
      <c r="G13" s="13">
        <f t="shared" si="1"/>
        <v>0</v>
      </c>
      <c r="H13" s="12">
        <v>16</v>
      </c>
      <c r="I13" s="13">
        <f t="shared" si="2"/>
        <v>-16</v>
      </c>
    </row>
    <row r="14" spans="2:9" x14ac:dyDescent="0.35">
      <c r="B14" s="10" t="s">
        <v>223</v>
      </c>
      <c r="C14" s="11">
        <v>2013</v>
      </c>
      <c r="D14" s="11" t="str">
        <f t="shared" si="0"/>
        <v>Open</v>
      </c>
      <c r="E14" s="12">
        <f>SUMIFS(Ref!$L:$L,Ref!$N:$N,B14,Ref!$K:$K,C14)</f>
        <v>3</v>
      </c>
      <c r="F14" s="12">
        <f>SUMIFS(Data!$B:$B,Data!$E:$E,B14,Data!$A:$A,C14)</f>
        <v>0</v>
      </c>
      <c r="G14" s="13">
        <f t="shared" si="1"/>
        <v>-3</v>
      </c>
      <c r="H14" s="12">
        <v>14</v>
      </c>
      <c r="I14" s="13">
        <f t="shared" si="2"/>
        <v>-14</v>
      </c>
    </row>
    <row r="15" spans="2:9" x14ac:dyDescent="0.35">
      <c r="B15" s="10" t="s">
        <v>223</v>
      </c>
      <c r="C15" s="11">
        <v>2014</v>
      </c>
      <c r="D15" s="11" t="str">
        <f t="shared" si="0"/>
        <v>Open</v>
      </c>
      <c r="E15" s="12">
        <f>SUMIFS(Ref!$L:$L,Ref!$N:$N,B15,Ref!$K:$K,C15)</f>
        <v>2</v>
      </c>
      <c r="F15" s="12">
        <f>SUMIFS(Data!$B:$B,Data!$E:$E,B15,Data!$A:$A,C15)</f>
        <v>0</v>
      </c>
      <c r="G15" s="13">
        <f t="shared" si="1"/>
        <v>-2</v>
      </c>
      <c r="H15" s="12">
        <v>10</v>
      </c>
      <c r="I15" s="13">
        <f t="shared" si="2"/>
        <v>-10</v>
      </c>
    </row>
    <row r="16" spans="2:9" x14ac:dyDescent="0.35">
      <c r="B16" s="10" t="s">
        <v>223</v>
      </c>
      <c r="C16" s="11">
        <v>2015</v>
      </c>
      <c r="D16" s="11" t="str">
        <f t="shared" si="0"/>
        <v>Open</v>
      </c>
      <c r="E16" s="12">
        <f>SUMIFS(Ref!$L:$L,Ref!$N:$N,B16,Ref!$K:$K,C16)</f>
        <v>9</v>
      </c>
      <c r="F16" s="12">
        <f>SUMIFS(Data!$B:$B,Data!$E:$E,B16,Data!$A:$A,C16)</f>
        <v>0</v>
      </c>
      <c r="G16" s="13">
        <f t="shared" si="1"/>
        <v>-9</v>
      </c>
      <c r="H16" s="12">
        <v>33</v>
      </c>
      <c r="I16" s="13">
        <f t="shared" si="2"/>
        <v>-33</v>
      </c>
    </row>
    <row r="17" spans="2:9" x14ac:dyDescent="0.35">
      <c r="B17" s="10" t="s">
        <v>223</v>
      </c>
      <c r="C17" s="11">
        <v>2016</v>
      </c>
      <c r="D17" s="11" t="str">
        <f t="shared" si="0"/>
        <v>Open</v>
      </c>
      <c r="E17" s="12">
        <f>SUMIFS(Ref!$L:$L,Ref!$N:$N,B17,Ref!$K:$K,C17)</f>
        <v>6</v>
      </c>
      <c r="F17" s="12">
        <f>SUMIFS(Data!$B:$B,Data!$E:$E,B17,Data!$A:$A,C17)</f>
        <v>2</v>
      </c>
      <c r="G17" s="13">
        <f t="shared" si="1"/>
        <v>-4</v>
      </c>
      <c r="H17" s="12">
        <v>16</v>
      </c>
      <c r="I17" s="13">
        <f t="shared" si="2"/>
        <v>-14</v>
      </c>
    </row>
    <row r="18" spans="2:9" x14ac:dyDescent="0.35">
      <c r="B18" s="10" t="s">
        <v>223</v>
      </c>
      <c r="C18" s="11">
        <v>2017</v>
      </c>
      <c r="D18" s="11" t="e">
        <f t="shared" si="0"/>
        <v>#REF!</v>
      </c>
      <c r="E18" s="12">
        <f>SUMIFS(Ref!$L:$L,Ref!$N:$N,B18,Ref!$K:$K,C18)</f>
        <v>19</v>
      </c>
      <c r="F18" s="12" t="e">
        <f>SUMIFS(Data!$B:$B,Data!$E:$E,B18,Data!$A:$A,C18)</f>
        <v>#REF!</v>
      </c>
      <c r="G18" s="13" t="e">
        <f>+F18-E18</f>
        <v>#REF!</v>
      </c>
      <c r="H18" s="12">
        <v>38</v>
      </c>
      <c r="I18" s="13" t="e">
        <f t="shared" si="2"/>
        <v>#REF!</v>
      </c>
    </row>
    <row r="19" spans="2:9" x14ac:dyDescent="0.35">
      <c r="B19" s="14" t="s">
        <v>223</v>
      </c>
      <c r="C19" s="15">
        <v>2018</v>
      </c>
      <c r="D19" s="15" t="str">
        <f t="shared" si="0"/>
        <v>Open</v>
      </c>
      <c r="E19" s="16">
        <f>SUMIFS(Ref!$L:$L,Ref!$N:$N,B19,Ref!$K:$K,C19)</f>
        <v>111</v>
      </c>
      <c r="F19" s="16">
        <f>SUMIFS(Data!$B:$B,Data!$E:$E,B19,Data!$A:$A,C19)</f>
        <v>0</v>
      </c>
      <c r="G19" s="17">
        <f>+F19-E19</f>
        <v>-111</v>
      </c>
      <c r="H19" s="16">
        <v>87</v>
      </c>
      <c r="I19" s="17">
        <f t="shared" si="2"/>
        <v>-87</v>
      </c>
    </row>
    <row r="20" spans="2:9" x14ac:dyDescent="0.35">
      <c r="B20" s="10" t="s">
        <v>247</v>
      </c>
      <c r="C20" s="11">
        <v>2016</v>
      </c>
      <c r="D20" s="11" t="str">
        <f t="shared" si="0"/>
        <v>Open</v>
      </c>
      <c r="E20" s="12">
        <f>SUMIFS(Ref!$L:$L,Ref!$N:$N,B20,Ref!$K:$K,C20)</f>
        <v>4</v>
      </c>
      <c r="F20" s="12">
        <f>SUMIFS(Data!$B:$B,Data!$E:$E,B20,Data!$A:$A,C20)</f>
        <v>0</v>
      </c>
      <c r="G20" s="13">
        <f t="shared" ref="G20" si="9">+F20-E20</f>
        <v>-4</v>
      </c>
      <c r="H20" s="12">
        <v>20</v>
      </c>
      <c r="I20" s="13">
        <f t="shared" si="2"/>
        <v>-20</v>
      </c>
    </row>
    <row r="21" spans="2:9" x14ac:dyDescent="0.35">
      <c r="B21" s="10" t="s">
        <v>247</v>
      </c>
      <c r="C21" s="11">
        <v>2017</v>
      </c>
      <c r="D21" s="11" t="str">
        <f t="shared" si="0"/>
        <v>Open</v>
      </c>
      <c r="E21" s="12">
        <f>SUMIFS(Ref!$L:$L,Ref!$N:$N,B21,Ref!$K:$K,C21)</f>
        <v>3</v>
      </c>
      <c r="F21" s="12">
        <f>SUMIFS(Data!$B:$B,Data!$E:$E,B21,Data!$A:$A,C21)</f>
        <v>0</v>
      </c>
      <c r="G21" s="13">
        <f>+F21-E21</f>
        <v>-3</v>
      </c>
      <c r="H21" s="12">
        <v>39</v>
      </c>
      <c r="I21" s="13">
        <f t="shared" si="2"/>
        <v>-39</v>
      </c>
    </row>
    <row r="22" spans="2:9" x14ac:dyDescent="0.35">
      <c r="B22" s="14" t="s">
        <v>247</v>
      </c>
      <c r="C22" s="15">
        <v>2018</v>
      </c>
      <c r="D22" s="15" t="str">
        <f t="shared" si="0"/>
        <v>Open</v>
      </c>
      <c r="E22" s="16">
        <f>SUMIFS(Ref!$L:$L,Ref!$N:$N,B22,Ref!$K:$K,C22)</f>
        <v>116</v>
      </c>
      <c r="F22" s="16">
        <f>SUMIFS(Data!$B:$B,Data!$E:$E,B22,Data!$A:$A,C22)</f>
        <v>0</v>
      </c>
      <c r="G22" s="17">
        <f>+F22-E22</f>
        <v>-116</v>
      </c>
      <c r="H22" s="16">
        <v>118</v>
      </c>
      <c r="I22" s="17">
        <f t="shared" si="2"/>
        <v>-118</v>
      </c>
    </row>
    <row r="23" spans="2:9" x14ac:dyDescent="0.35">
      <c r="B23" s="10" t="s">
        <v>245</v>
      </c>
      <c r="C23" s="11">
        <v>2007</v>
      </c>
      <c r="D23" s="11" t="str">
        <f t="shared" ref="D23" si="10">IF(E23+F23=0,"Closed","Open")</f>
        <v>Closed</v>
      </c>
      <c r="E23" s="12">
        <f>SUMIFS(Ref!$L:$L,Ref!$N:$N,B23,Ref!$K:$K,C23)</f>
        <v>0</v>
      </c>
      <c r="F23" s="12">
        <f>SUMIFS(Data!$B:$B,Data!$E:$E,B23,Data!$A:$A,C23)</f>
        <v>0</v>
      </c>
      <c r="G23" s="13">
        <f t="shared" ref="G23" si="11">+F23-E23</f>
        <v>0</v>
      </c>
      <c r="H23" s="12">
        <v>1</v>
      </c>
      <c r="I23" s="13">
        <f t="shared" ref="I23" si="12">+F23-H23</f>
        <v>-1</v>
      </c>
    </row>
    <row r="24" spans="2:9" x14ac:dyDescent="0.35">
      <c r="B24" s="10" t="s">
        <v>245</v>
      </c>
      <c r="C24" s="11">
        <v>2008</v>
      </c>
      <c r="D24" s="11" t="str">
        <f t="shared" ref="D24:D34" si="13">IF(E24+F24=0,"Closed","Open")</f>
        <v>Closed</v>
      </c>
      <c r="E24" s="12">
        <f>SUMIFS(Ref!$L:$L,Ref!$N:$N,B24,Ref!$K:$K,C24)</f>
        <v>0</v>
      </c>
      <c r="F24" s="12">
        <f>SUMIFS(Data!$B:$B,Data!$E:$E,B24,Data!$A:$A,C24)</f>
        <v>0</v>
      </c>
      <c r="G24" s="13">
        <f t="shared" ref="G24:G32" si="14">+F24-E24</f>
        <v>0</v>
      </c>
      <c r="H24" s="12">
        <v>1</v>
      </c>
      <c r="I24" s="13">
        <f t="shared" ref="I24:I34" si="15">+F24-H24</f>
        <v>-1</v>
      </c>
    </row>
    <row r="25" spans="2:9" x14ac:dyDescent="0.35">
      <c r="B25" s="10" t="s">
        <v>245</v>
      </c>
      <c r="C25" s="11">
        <v>2009</v>
      </c>
      <c r="D25" s="11" t="str">
        <f t="shared" si="13"/>
        <v>Closed</v>
      </c>
      <c r="E25" s="12">
        <f>SUMIFS(Ref!$L:$L,Ref!$N:$N,B25,Ref!$K:$K,C25)</f>
        <v>0</v>
      </c>
      <c r="F25" s="12">
        <f>SUMIFS(Data!$B:$B,Data!$E:$E,B25,Data!$A:$A,C25)</f>
        <v>0</v>
      </c>
      <c r="G25" s="13">
        <f t="shared" si="14"/>
        <v>0</v>
      </c>
      <c r="H25" s="12">
        <v>5</v>
      </c>
      <c r="I25" s="13">
        <f t="shared" si="15"/>
        <v>-5</v>
      </c>
    </row>
    <row r="26" spans="2:9" x14ac:dyDescent="0.35">
      <c r="B26" s="10" t="s">
        <v>245</v>
      </c>
      <c r="C26" s="11">
        <v>2010</v>
      </c>
      <c r="D26" s="11" t="str">
        <f t="shared" si="13"/>
        <v>Closed</v>
      </c>
      <c r="E26" s="12">
        <f>SUMIFS(Ref!$L:$L,Ref!$N:$N,B26,Ref!$K:$K,C26)</f>
        <v>0</v>
      </c>
      <c r="F26" s="12">
        <f>SUMIFS(Data!$B:$B,Data!$E:$E,B26,Data!$A:$A,C26)</f>
        <v>0</v>
      </c>
      <c r="G26" s="13">
        <f t="shared" si="14"/>
        <v>0</v>
      </c>
      <c r="H26" s="12">
        <v>27</v>
      </c>
      <c r="I26" s="13">
        <f t="shared" si="15"/>
        <v>-27</v>
      </c>
    </row>
    <row r="27" spans="2:9" x14ac:dyDescent="0.35">
      <c r="B27" s="10" t="s">
        <v>245</v>
      </c>
      <c r="C27" s="11">
        <v>2011</v>
      </c>
      <c r="D27" s="11" t="str">
        <f t="shared" si="13"/>
        <v>Closed</v>
      </c>
      <c r="E27" s="12">
        <f>SUMIFS(Ref!$L:$L,Ref!$N:$N,B27,Ref!$K:$K,C27)</f>
        <v>0</v>
      </c>
      <c r="F27" s="12">
        <f>SUMIFS(Data!$B:$B,Data!$E:$E,B27,Data!$A:$A,C27)</f>
        <v>0</v>
      </c>
      <c r="G27" s="13">
        <f t="shared" si="14"/>
        <v>0</v>
      </c>
      <c r="H27" s="12">
        <v>28</v>
      </c>
      <c r="I27" s="13">
        <f t="shared" si="15"/>
        <v>-28</v>
      </c>
    </row>
    <row r="28" spans="2:9" x14ac:dyDescent="0.35">
      <c r="B28" s="10" t="s">
        <v>245</v>
      </c>
      <c r="C28" s="11">
        <v>2012</v>
      </c>
      <c r="D28" s="11" t="str">
        <f t="shared" si="13"/>
        <v>Closed</v>
      </c>
      <c r="E28" s="12">
        <f>SUMIFS(Ref!$L:$L,Ref!$N:$N,B28,Ref!$K:$K,C28)</f>
        <v>0</v>
      </c>
      <c r="F28" s="12">
        <f>SUMIFS(Data!$B:$B,Data!$E:$E,B28,Data!$A:$A,C28)</f>
        <v>0</v>
      </c>
      <c r="G28" s="13">
        <f t="shared" si="14"/>
        <v>0</v>
      </c>
      <c r="H28" s="12">
        <v>15</v>
      </c>
      <c r="I28" s="13">
        <f t="shared" si="15"/>
        <v>-15</v>
      </c>
    </row>
    <row r="29" spans="2:9" x14ac:dyDescent="0.35">
      <c r="B29" s="10" t="s">
        <v>245</v>
      </c>
      <c r="C29" s="11">
        <v>2013</v>
      </c>
      <c r="D29" s="11" t="str">
        <f t="shared" si="13"/>
        <v>Closed</v>
      </c>
      <c r="E29" s="12">
        <f>SUMIFS(Ref!$L:$L,Ref!$N:$N,B29,Ref!$K:$K,C29)</f>
        <v>0</v>
      </c>
      <c r="F29" s="12">
        <f>SUMIFS(Data!$B:$B,Data!$E:$E,B29,Data!$A:$A,C29)</f>
        <v>0</v>
      </c>
      <c r="G29" s="13">
        <f t="shared" si="14"/>
        <v>0</v>
      </c>
      <c r="H29" s="12">
        <v>15</v>
      </c>
      <c r="I29" s="13">
        <f t="shared" si="15"/>
        <v>-15</v>
      </c>
    </row>
    <row r="30" spans="2:9" x14ac:dyDescent="0.35">
      <c r="B30" s="10" t="s">
        <v>245</v>
      </c>
      <c r="C30" s="11">
        <v>2014</v>
      </c>
      <c r="D30" s="11" t="str">
        <f t="shared" si="13"/>
        <v>Open</v>
      </c>
      <c r="E30" s="12">
        <f>SUMIFS(Ref!$L:$L,Ref!$N:$N,B30,Ref!$K:$K,C30)</f>
        <v>3</v>
      </c>
      <c r="F30" s="12">
        <f>SUMIFS(Data!$B:$B,Data!$E:$E,B30,Data!$A:$A,C30)</f>
        <v>0</v>
      </c>
      <c r="G30" s="13">
        <f t="shared" si="14"/>
        <v>-3</v>
      </c>
      <c r="H30" s="12">
        <v>10</v>
      </c>
      <c r="I30" s="13">
        <f t="shared" si="15"/>
        <v>-10</v>
      </c>
    </row>
    <row r="31" spans="2:9" x14ac:dyDescent="0.35">
      <c r="B31" s="10" t="s">
        <v>245</v>
      </c>
      <c r="C31" s="11">
        <v>2015</v>
      </c>
      <c r="D31" s="11" t="str">
        <f t="shared" si="13"/>
        <v>Closed</v>
      </c>
      <c r="E31" s="12">
        <f>SUMIFS(Ref!$L:$L,Ref!$N:$N,B31,Ref!$K:$K,C31)</f>
        <v>0</v>
      </c>
      <c r="F31" s="12">
        <f>SUMIFS(Data!$B:$B,Data!$E:$E,B31,Data!$A:$A,C31)</f>
        <v>0</v>
      </c>
      <c r="G31" s="13">
        <f t="shared" si="14"/>
        <v>0</v>
      </c>
      <c r="H31" s="12">
        <v>11</v>
      </c>
      <c r="I31" s="13">
        <f t="shared" si="15"/>
        <v>-11</v>
      </c>
    </row>
    <row r="32" spans="2:9" x14ac:dyDescent="0.35">
      <c r="B32" s="10" t="s">
        <v>245</v>
      </c>
      <c r="C32" s="11">
        <v>2016</v>
      </c>
      <c r="D32" s="11" t="str">
        <f t="shared" si="13"/>
        <v>Closed</v>
      </c>
      <c r="E32" s="12">
        <f>SUMIFS(Ref!$L:$L,Ref!$N:$N,B32,Ref!$K:$K,C32)</f>
        <v>0</v>
      </c>
      <c r="F32" s="12">
        <f>SUMIFS(Data!$B:$B,Data!$E:$E,B32,Data!$A:$A,C32)</f>
        <v>0</v>
      </c>
      <c r="G32" s="13">
        <f t="shared" si="14"/>
        <v>0</v>
      </c>
      <c r="H32" s="12">
        <v>4</v>
      </c>
      <c r="I32" s="13">
        <f t="shared" si="15"/>
        <v>-4</v>
      </c>
    </row>
    <row r="33" spans="2:9" x14ac:dyDescent="0.35">
      <c r="B33" s="10" t="s">
        <v>245</v>
      </c>
      <c r="C33" s="11">
        <v>2017</v>
      </c>
      <c r="D33" s="11" t="e">
        <f t="shared" si="13"/>
        <v>#REF!</v>
      </c>
      <c r="E33" s="12">
        <f>SUMIFS(Ref!$L:$L,Ref!$N:$N,B33,Ref!$K:$K,C33)</f>
        <v>10</v>
      </c>
      <c r="F33" s="12" t="e">
        <f>SUMIFS(Data!$B:$B,Data!$E:$E,B33,Data!$A:$A,C33)</f>
        <v>#REF!</v>
      </c>
      <c r="G33" s="13" t="e">
        <f>+F33-E33</f>
        <v>#REF!</v>
      </c>
      <c r="H33" s="12">
        <v>12</v>
      </c>
      <c r="I33" s="13" t="e">
        <f t="shared" si="15"/>
        <v>#REF!</v>
      </c>
    </row>
    <row r="34" spans="2:9" x14ac:dyDescent="0.35">
      <c r="B34" s="14" t="s">
        <v>245</v>
      </c>
      <c r="C34" s="15">
        <v>2018</v>
      </c>
      <c r="D34" s="15" t="e">
        <f t="shared" si="13"/>
        <v>#REF!</v>
      </c>
      <c r="E34" s="16">
        <f>SUMIFS(Ref!$L:$L,Ref!$N:$N,B34,Ref!$K:$K,C34)</f>
        <v>55</v>
      </c>
      <c r="F34" s="16" t="e">
        <f>SUMIFS(Data!$B:$B,Data!$E:$E,B34,Data!$A:$A,C34)</f>
        <v>#REF!</v>
      </c>
      <c r="G34" s="17" t="e">
        <f>+F34-E34</f>
        <v>#REF!</v>
      </c>
      <c r="H34" s="16">
        <v>55</v>
      </c>
      <c r="I34" s="17" t="e">
        <f t="shared" si="15"/>
        <v>#REF!</v>
      </c>
    </row>
    <row r="35" spans="2:9" x14ac:dyDescent="0.35">
      <c r="B35" s="10" t="s">
        <v>246</v>
      </c>
      <c r="C35" s="11">
        <v>2007</v>
      </c>
      <c r="D35" s="11" t="str">
        <f t="shared" ref="D35" si="16">IF(E35+F35=0,"Closed","Open")</f>
        <v>Closed</v>
      </c>
      <c r="E35" s="12">
        <f>SUMIFS(Ref!$L:$L,Ref!$N:$N,B35,Ref!$K:$K,C35)</f>
        <v>0</v>
      </c>
      <c r="F35" s="12">
        <f>SUMIFS(Data!$B:$B,Data!$E:$E,B35,Data!$A:$A,C35)</f>
        <v>0</v>
      </c>
      <c r="G35" s="13">
        <f t="shared" ref="G35" si="17">+F35-E35</f>
        <v>0</v>
      </c>
      <c r="H35" s="12">
        <v>1</v>
      </c>
      <c r="I35" s="13">
        <f t="shared" ref="I35" si="18">+F35-H35</f>
        <v>-1</v>
      </c>
    </row>
    <row r="36" spans="2:9" x14ac:dyDescent="0.35">
      <c r="B36" s="10" t="s">
        <v>246</v>
      </c>
      <c r="C36" s="11">
        <v>2008</v>
      </c>
      <c r="D36" s="11" t="str">
        <f t="shared" ref="D36:D46" si="19">IF(E36+F36=0,"Closed","Open")</f>
        <v>Closed</v>
      </c>
      <c r="E36" s="12">
        <f>SUMIFS(Ref!$L:$L,Ref!$N:$N,B36,Ref!$K:$K,C36)</f>
        <v>0</v>
      </c>
      <c r="F36" s="12">
        <f>SUMIFS(Data!$B:$B,Data!$E:$E,B36,Data!$A:$A,C36)</f>
        <v>0</v>
      </c>
      <c r="G36" s="13">
        <f t="shared" ref="G36:G44" si="20">+F36-E36</f>
        <v>0</v>
      </c>
      <c r="H36" s="12">
        <v>10</v>
      </c>
      <c r="I36" s="13">
        <f t="shared" ref="I36:I45" si="21">+F36-H36</f>
        <v>-10</v>
      </c>
    </row>
    <row r="37" spans="2:9" x14ac:dyDescent="0.35">
      <c r="B37" s="10" t="s">
        <v>246</v>
      </c>
      <c r="C37" s="11">
        <v>2009</v>
      </c>
      <c r="D37" s="11" t="str">
        <f t="shared" ref="D37:D41" si="22">IF(E37+F37=0,"Closed","Open")</f>
        <v>Closed</v>
      </c>
      <c r="E37" s="12">
        <f>SUMIFS(Ref!$L:$L,Ref!$N:$N,B37,Ref!$K:$K,C37)</f>
        <v>0</v>
      </c>
      <c r="F37" s="12">
        <f>SUMIFS(Data!$B:$B,Data!$E:$E,B37,Data!$A:$A,C37)</f>
        <v>0</v>
      </c>
      <c r="G37" s="13">
        <f t="shared" ref="G37:G41" si="23">+F37-E37</f>
        <v>0</v>
      </c>
      <c r="H37" s="12">
        <v>13</v>
      </c>
      <c r="I37" s="13">
        <f t="shared" ref="I37:I41" si="24">+F37-H37</f>
        <v>-13</v>
      </c>
    </row>
    <row r="38" spans="2:9" x14ac:dyDescent="0.35">
      <c r="B38" s="10" t="s">
        <v>246</v>
      </c>
      <c r="C38" s="11">
        <v>2010</v>
      </c>
      <c r="D38" s="11" t="str">
        <f t="shared" si="22"/>
        <v>Closed</v>
      </c>
      <c r="E38" s="12">
        <f>SUMIFS(Ref!$L:$L,Ref!$N:$N,B38,Ref!$K:$K,C38)</f>
        <v>0</v>
      </c>
      <c r="F38" s="12">
        <f>SUMIFS(Data!$B:$B,Data!$E:$E,B38,Data!$A:$A,C38)</f>
        <v>0</v>
      </c>
      <c r="G38" s="13">
        <f t="shared" si="23"/>
        <v>0</v>
      </c>
      <c r="H38" s="12">
        <v>16</v>
      </c>
      <c r="I38" s="13">
        <f t="shared" si="24"/>
        <v>-16</v>
      </c>
    </row>
    <row r="39" spans="2:9" x14ac:dyDescent="0.35">
      <c r="B39" s="10" t="s">
        <v>246</v>
      </c>
      <c r="C39" s="11">
        <v>2011</v>
      </c>
      <c r="D39" s="11" t="str">
        <f t="shared" si="22"/>
        <v>Open</v>
      </c>
      <c r="E39" s="12">
        <f>SUMIFS(Ref!$L:$L,Ref!$N:$N,B39,Ref!$K:$K,C39)</f>
        <v>1</v>
      </c>
      <c r="F39" s="12">
        <f>SUMIFS(Data!$B:$B,Data!$E:$E,B39,Data!$A:$A,C39)</f>
        <v>0</v>
      </c>
      <c r="G39" s="13">
        <f t="shared" si="23"/>
        <v>-1</v>
      </c>
      <c r="H39" s="12">
        <v>13</v>
      </c>
      <c r="I39" s="13">
        <f t="shared" si="24"/>
        <v>-13</v>
      </c>
    </row>
    <row r="40" spans="2:9" x14ac:dyDescent="0.35">
      <c r="B40" s="10" t="s">
        <v>246</v>
      </c>
      <c r="C40" s="11">
        <v>2012</v>
      </c>
      <c r="D40" s="11" t="str">
        <f t="shared" si="22"/>
        <v>Closed</v>
      </c>
      <c r="E40" s="12">
        <f>SUMIFS(Ref!$L:$L,Ref!$N:$N,B40,Ref!$K:$K,C40)</f>
        <v>0</v>
      </c>
      <c r="F40" s="12">
        <f>SUMIFS(Data!$B:$B,Data!$E:$E,B40,Data!$A:$A,C40)</f>
        <v>0</v>
      </c>
      <c r="G40" s="13">
        <f t="shared" si="23"/>
        <v>0</v>
      </c>
      <c r="H40" s="12">
        <v>31</v>
      </c>
      <c r="I40" s="13">
        <f t="shared" si="24"/>
        <v>-31</v>
      </c>
    </row>
    <row r="41" spans="2:9" x14ac:dyDescent="0.35">
      <c r="B41" s="10" t="s">
        <v>246</v>
      </c>
      <c r="C41" s="11">
        <v>2013</v>
      </c>
      <c r="D41" s="11" t="str">
        <f t="shared" si="22"/>
        <v>Open</v>
      </c>
      <c r="E41" s="12">
        <f>SUMIFS(Ref!$L:$L,Ref!$N:$N,B41,Ref!$K:$K,C41)</f>
        <v>3</v>
      </c>
      <c r="F41" s="12">
        <f>SUMIFS(Data!$B:$B,Data!$E:$E,B41,Data!$A:$A,C41)</f>
        <v>0</v>
      </c>
      <c r="G41" s="13">
        <f t="shared" si="23"/>
        <v>-3</v>
      </c>
      <c r="H41" s="12">
        <v>26</v>
      </c>
      <c r="I41" s="13">
        <f t="shared" si="24"/>
        <v>-26</v>
      </c>
    </row>
    <row r="42" spans="2:9" x14ac:dyDescent="0.35">
      <c r="B42" s="10" t="s">
        <v>246</v>
      </c>
      <c r="C42" s="11">
        <v>2014</v>
      </c>
      <c r="D42" s="11" t="str">
        <f t="shared" si="19"/>
        <v>Open</v>
      </c>
      <c r="E42" s="12">
        <f>SUMIFS(Ref!$L:$L,Ref!$N:$N,B42,Ref!$K:$K,C42)</f>
        <v>1</v>
      </c>
      <c r="F42" s="12">
        <f>SUMIFS(Data!$B:$B,Data!$E:$E,B42,Data!$A:$A,C42)</f>
        <v>0</v>
      </c>
      <c r="G42" s="13">
        <f t="shared" si="20"/>
        <v>-1</v>
      </c>
      <c r="H42" s="12">
        <v>15</v>
      </c>
      <c r="I42" s="13">
        <f t="shared" si="21"/>
        <v>-15</v>
      </c>
    </row>
    <row r="43" spans="2:9" x14ac:dyDescent="0.35">
      <c r="B43" s="10" t="s">
        <v>246</v>
      </c>
      <c r="C43" s="11">
        <v>2015</v>
      </c>
      <c r="D43" s="11" t="str">
        <f t="shared" si="19"/>
        <v>Open</v>
      </c>
      <c r="E43" s="12">
        <f>SUMIFS(Ref!$L:$L,Ref!$N:$N,B43,Ref!$K:$K,C43)</f>
        <v>5</v>
      </c>
      <c r="F43" s="12">
        <f>SUMIFS(Data!$B:$B,Data!$E:$E,B43,Data!$A:$A,C43)</f>
        <v>0</v>
      </c>
      <c r="G43" s="13">
        <f t="shared" si="20"/>
        <v>-5</v>
      </c>
      <c r="H43" s="12">
        <v>22</v>
      </c>
      <c r="I43" s="13">
        <f t="shared" si="21"/>
        <v>-22</v>
      </c>
    </row>
    <row r="44" spans="2:9" x14ac:dyDescent="0.35">
      <c r="B44" s="10" t="s">
        <v>246</v>
      </c>
      <c r="C44" s="11">
        <v>2016</v>
      </c>
      <c r="D44" s="11" t="str">
        <f t="shared" si="19"/>
        <v>Open</v>
      </c>
      <c r="E44" s="12">
        <f>SUMIFS(Ref!$L:$L,Ref!$N:$N,B44,Ref!$K:$K,C44)</f>
        <v>4</v>
      </c>
      <c r="F44" s="12">
        <f>SUMIFS(Data!$B:$B,Data!$E:$E,B44,Data!$A:$A,C44)</f>
        <v>0</v>
      </c>
      <c r="G44" s="13">
        <f t="shared" si="20"/>
        <v>-4</v>
      </c>
      <c r="H44" s="12">
        <v>22</v>
      </c>
      <c r="I44" s="13">
        <f t="shared" si="21"/>
        <v>-22</v>
      </c>
    </row>
    <row r="45" spans="2:9" x14ac:dyDescent="0.35">
      <c r="B45" s="10" t="s">
        <v>246</v>
      </c>
      <c r="C45" s="11">
        <v>2017</v>
      </c>
      <c r="D45" s="11" t="e">
        <f t="shared" si="19"/>
        <v>#REF!</v>
      </c>
      <c r="E45" s="12">
        <f>SUMIFS(Ref!$L:$L,Ref!$N:$N,B45,Ref!$K:$K,C45)</f>
        <v>34</v>
      </c>
      <c r="F45" s="12" t="e">
        <f>SUMIFS(Data!$B:$B,Data!$E:$E,B45,Data!$A:$A,C45)</f>
        <v>#REF!</v>
      </c>
      <c r="G45" s="13" t="e">
        <f>+F45-E45</f>
        <v>#REF!</v>
      </c>
      <c r="H45" s="12">
        <v>60</v>
      </c>
      <c r="I45" s="13" t="e">
        <f t="shared" si="21"/>
        <v>#REF!</v>
      </c>
    </row>
    <row r="46" spans="2:9" x14ac:dyDescent="0.35">
      <c r="B46" s="14" t="s">
        <v>246</v>
      </c>
      <c r="C46" s="15">
        <v>2018</v>
      </c>
      <c r="D46" s="15" t="e">
        <f t="shared" si="19"/>
        <v>#REF!</v>
      </c>
      <c r="E46" s="16">
        <f>SUMIFS(Ref!$L:$L,Ref!$N:$N,B46,Ref!$K:$K,C46)</f>
        <v>176</v>
      </c>
      <c r="F46" s="16" t="e">
        <f>SUMIFS(Data!$B:$B,Data!$E:$E,B46,Data!$A:$A,C46)</f>
        <v>#REF!</v>
      </c>
      <c r="G46" s="17" t="e">
        <f>+F46-E46</f>
        <v>#REF!</v>
      </c>
      <c r="H46" s="16">
        <v>184</v>
      </c>
      <c r="I46" s="17" t="e">
        <f>+F46-H46</f>
        <v>#REF!</v>
      </c>
    </row>
    <row r="47" spans="2:9" x14ac:dyDescent="0.35">
      <c r="B47" s="18" t="s">
        <v>251</v>
      </c>
      <c r="C47" s="19"/>
      <c r="D47" s="19"/>
      <c r="E47" s="20"/>
      <c r="F47" s="20" t="e">
        <f>SUMIFS(Data!$B:$B,Data!$E:$E,B47)</f>
        <v>#REF!</v>
      </c>
      <c r="G47" s="21" t="e">
        <f>+F47-E47</f>
        <v>#REF!</v>
      </c>
      <c r="H47" s="20">
        <f>SUMIFS(Data!$G:$G,Data!$D:$D,D47,Data!$E:$E,E47)</f>
        <v>0</v>
      </c>
      <c r="I47" s="22" t="e">
        <f>+F47-H47</f>
        <v>#REF!</v>
      </c>
    </row>
    <row r="48" spans="2:9" ht="15" thickBot="1" x14ac:dyDescent="0.4">
      <c r="B48" s="23" t="s">
        <v>226</v>
      </c>
      <c r="C48" s="23"/>
      <c r="D48" s="23"/>
      <c r="E48" s="24">
        <f>SUM(E3:E47)</f>
        <v>567</v>
      </c>
      <c r="F48" s="24" t="e">
        <f>SUM(F3:F47)</f>
        <v>#REF!</v>
      </c>
      <c r="G48" s="24" t="e">
        <f>SUM(G3:G47)</f>
        <v>#REF!</v>
      </c>
      <c r="H48" s="24">
        <f>SUM(H3:H47)</f>
        <v>1074</v>
      </c>
      <c r="I48" s="24" t="e">
        <f>SUM(I3:I47)</f>
        <v>#REF!</v>
      </c>
    </row>
    <row r="49" spans="7:9" x14ac:dyDescent="0.35">
      <c r="G49" s="25" t="e">
        <f>-G48/E48</f>
        <v>#REF!</v>
      </c>
      <c r="I49" s="25" t="e">
        <f>-I48/H48</f>
        <v>#REF!</v>
      </c>
    </row>
  </sheetData>
  <autoFilter ref="B2:G49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3:F8"/>
  <sheetViews>
    <sheetView workbookViewId="0">
      <selection activeCell="F9" sqref="F9"/>
    </sheetView>
  </sheetViews>
  <sheetFormatPr defaultRowHeight="14.5" x14ac:dyDescent="0.35"/>
  <cols>
    <col min="1" max="1" width="12.36328125" bestFit="1" customWidth="1"/>
    <col min="2" max="2" width="8.36328125" bestFit="1" customWidth="1"/>
    <col min="3" max="3" width="4.7265625" bestFit="1" customWidth="1"/>
    <col min="4" max="4" width="5.26953125" bestFit="1" customWidth="1"/>
    <col min="5" max="5" width="5.08984375" bestFit="1" customWidth="1"/>
    <col min="6" max="6" width="10.7265625" bestFit="1" customWidth="1"/>
    <col min="7" max="9" width="10.81640625" bestFit="1" customWidth="1"/>
  </cols>
  <sheetData>
    <row r="3" spans="1:6" x14ac:dyDescent="0.35">
      <c r="A3" s="4" t="s">
        <v>229</v>
      </c>
      <c r="B3" s="4" t="s">
        <v>228</v>
      </c>
    </row>
    <row r="4" spans="1:6" x14ac:dyDescent="0.35">
      <c r="A4" s="4" t="s">
        <v>225</v>
      </c>
      <c r="B4" t="s">
        <v>247</v>
      </c>
      <c r="C4" t="s">
        <v>245</v>
      </c>
      <c r="D4" t="s">
        <v>246</v>
      </c>
      <c r="E4" t="s">
        <v>223</v>
      </c>
      <c r="F4" t="s">
        <v>226</v>
      </c>
    </row>
    <row r="5" spans="1:6" x14ac:dyDescent="0.35">
      <c r="A5" s="5">
        <v>2016</v>
      </c>
      <c r="B5" s="6"/>
      <c r="C5" s="6"/>
      <c r="D5" s="6"/>
      <c r="E5" s="6">
        <v>2</v>
      </c>
      <c r="F5" s="6">
        <v>2</v>
      </c>
    </row>
    <row r="6" spans="1:6" x14ac:dyDescent="0.35">
      <c r="A6" s="5">
        <v>2017</v>
      </c>
      <c r="B6" s="6">
        <v>3</v>
      </c>
      <c r="C6" s="6">
        <v>8</v>
      </c>
      <c r="D6" s="6">
        <v>19</v>
      </c>
      <c r="E6" s="6">
        <v>14</v>
      </c>
      <c r="F6" s="6">
        <v>44</v>
      </c>
    </row>
    <row r="7" spans="1:6" x14ac:dyDescent="0.35">
      <c r="A7" s="5">
        <v>2018</v>
      </c>
      <c r="B7" s="6">
        <v>111</v>
      </c>
      <c r="C7" s="6">
        <v>61</v>
      </c>
      <c r="D7" s="6">
        <v>184</v>
      </c>
      <c r="E7" s="6">
        <v>112</v>
      </c>
      <c r="F7" s="6">
        <v>468</v>
      </c>
    </row>
    <row r="8" spans="1:6" x14ac:dyDescent="0.35">
      <c r="A8" s="5" t="s">
        <v>226</v>
      </c>
      <c r="B8" s="6">
        <v>114</v>
      </c>
      <c r="C8" s="6">
        <v>69</v>
      </c>
      <c r="D8" s="6">
        <v>203</v>
      </c>
      <c r="E8" s="6">
        <v>128</v>
      </c>
      <c r="F8" s="6">
        <v>514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A30"/>
  <sheetViews>
    <sheetView zoomScaleNormal="100" workbookViewId="0">
      <pane xSplit="11" ySplit="1" topLeftCell="Q2" activePane="bottomRight" state="frozen"/>
      <selection pane="topRight" activeCell="L1" sqref="L1"/>
      <selection pane="bottomLeft" activeCell="A2" sqref="A2"/>
      <selection pane="bottomRight" activeCell="Y2" sqref="Y2"/>
    </sheetView>
  </sheetViews>
  <sheetFormatPr defaultRowHeight="14.5" outlineLevelCol="1" x14ac:dyDescent="0.35"/>
  <cols>
    <col min="1" max="1" width="6.81640625" bestFit="1" customWidth="1"/>
    <col min="2" max="2" width="6.81640625" hidden="1" customWidth="1" outlineLevel="1"/>
    <col min="3" max="3" width="7.81640625" hidden="1" customWidth="1" outlineLevel="1"/>
    <col min="4" max="4" width="12.81640625" hidden="1" customWidth="1" outlineLevel="1"/>
    <col min="5" max="5" width="16.90625" hidden="1" customWidth="1" outlineLevel="1"/>
    <col min="6" max="6" width="10.36328125" hidden="1" customWidth="1" outlineLevel="1"/>
    <col min="7" max="7" width="9.36328125" hidden="1" customWidth="1" outlineLevel="1"/>
    <col min="8" max="8" width="10.1796875" hidden="1" customWidth="1" outlineLevel="1"/>
    <col min="9" max="9" width="6.81640625" hidden="1" customWidth="1" outlineLevel="1"/>
    <col min="10" max="10" width="11.08984375" bestFit="1" customWidth="1" collapsed="1"/>
    <col min="11" max="11" width="9.1796875" bestFit="1" customWidth="1"/>
    <col min="12" max="12" width="12" bestFit="1" customWidth="1"/>
    <col min="13" max="13" width="26.54296875" customWidth="1"/>
    <col min="14" max="14" width="14.81640625" bestFit="1" customWidth="1"/>
    <col min="15" max="15" width="12.453125" style="1" bestFit="1" customWidth="1"/>
    <col min="16" max="16" width="33.81640625" style="2" bestFit="1" customWidth="1"/>
    <col min="17" max="17" width="13.453125" style="27" bestFit="1" customWidth="1"/>
    <col min="18" max="18" width="13.81640625" style="27" bestFit="1" customWidth="1"/>
    <col min="19" max="20" width="13.453125" style="27" bestFit="1" customWidth="1"/>
    <col min="21" max="21" width="14.08984375" style="27" bestFit="1" customWidth="1"/>
    <col min="22" max="22" width="11.1796875" style="27" bestFit="1" customWidth="1"/>
    <col min="23" max="23" width="10.08984375" customWidth="1"/>
    <col min="24" max="24" width="11.6328125" customWidth="1"/>
    <col min="25" max="25" width="13" customWidth="1"/>
    <col min="26" max="26" width="12.453125" customWidth="1"/>
    <col min="27" max="27" width="11.6328125" customWidth="1"/>
  </cols>
  <sheetData>
    <row r="1" spans="1:27" x14ac:dyDescent="0.35">
      <c r="A1" s="3" t="s">
        <v>174</v>
      </c>
      <c r="B1" s="3" t="s">
        <v>227</v>
      </c>
      <c r="C1" s="3" t="s">
        <v>175</v>
      </c>
      <c r="D1" s="3" t="s">
        <v>176</v>
      </c>
      <c r="E1" s="3" t="s">
        <v>215</v>
      </c>
      <c r="F1" s="3" t="s">
        <v>363</v>
      </c>
      <c r="G1" t="s">
        <v>177</v>
      </c>
      <c r="H1" t="s">
        <v>178</v>
      </c>
      <c r="I1" t="s">
        <v>3</v>
      </c>
      <c r="J1" t="s">
        <v>0</v>
      </c>
      <c r="K1" t="s">
        <v>179</v>
      </c>
      <c r="L1" t="s">
        <v>1</v>
      </c>
      <c r="M1" t="s">
        <v>180</v>
      </c>
      <c r="N1" t="s">
        <v>4</v>
      </c>
      <c r="O1" s="1" t="s">
        <v>2</v>
      </c>
      <c r="P1" s="2" t="s">
        <v>181</v>
      </c>
      <c r="Q1" s="27" t="s">
        <v>182</v>
      </c>
      <c r="R1" s="27" t="s">
        <v>183</v>
      </c>
      <c r="S1" s="27" t="s">
        <v>184</v>
      </c>
      <c r="T1" s="27" t="s">
        <v>185</v>
      </c>
      <c r="U1" s="27" t="s">
        <v>186</v>
      </c>
      <c r="V1" s="27" t="s">
        <v>187</v>
      </c>
      <c r="W1" t="s">
        <v>188</v>
      </c>
      <c r="X1" t="s">
        <v>189</v>
      </c>
      <c r="Y1" t="s">
        <v>190</v>
      </c>
      <c r="Z1" t="s">
        <v>191</v>
      </c>
      <c r="AA1" t="s">
        <v>231</v>
      </c>
    </row>
    <row r="2" spans="1:27" x14ac:dyDescent="0.35">
      <c r="A2">
        <f>YEAR(O2)</f>
        <v>2016</v>
      </c>
      <c r="B2">
        <f>IF(J2=J1,0,1)</f>
        <v>1</v>
      </c>
      <c r="C2" t="str">
        <f>LEFT(J2,2)</f>
        <v>A0</v>
      </c>
      <c r="D2" t="str">
        <f>VLOOKUP(AA2,Ref!A:B,2,0)</f>
        <v>Ron</v>
      </c>
      <c r="E2" t="str">
        <f>IFERROR(VLOOKUP(J2&amp;K2,Ref!J:N,5,0),"New")</f>
        <v>Ron</v>
      </c>
      <c r="F2" t="str">
        <f>IF(W2&lt;&gt;"K","",IF(ISERROR(VLOOKUP(X2&amp;Y2&amp;Z2,'Open Prjs'!A:A,1,0)),"Prj Error",""))</f>
        <v/>
      </c>
      <c r="G2" t="s">
        <v>8</v>
      </c>
      <c r="H2" t="s">
        <v>8</v>
      </c>
      <c r="I2" t="s">
        <v>7</v>
      </c>
      <c r="J2" t="s">
        <v>51</v>
      </c>
      <c r="K2">
        <v>1</v>
      </c>
      <c r="L2" s="28" t="s">
        <v>52</v>
      </c>
      <c r="M2" t="s">
        <v>196</v>
      </c>
      <c r="N2" t="s">
        <v>13</v>
      </c>
      <c r="O2" s="26">
        <v>42523</v>
      </c>
      <c r="P2" s="2" t="s">
        <v>197</v>
      </c>
      <c r="Q2" s="27">
        <v>5660340</v>
      </c>
      <c r="R2" s="27">
        <v>3464641.74</v>
      </c>
      <c r="S2" s="27">
        <v>0</v>
      </c>
      <c r="T2" s="27">
        <v>3464641.74</v>
      </c>
      <c r="U2" s="27">
        <v>0</v>
      </c>
      <c r="V2" s="27">
        <v>1</v>
      </c>
      <c r="W2" t="s">
        <v>193</v>
      </c>
      <c r="X2" t="s">
        <v>198</v>
      </c>
      <c r="Y2">
        <v>360</v>
      </c>
      <c r="Z2">
        <v>40</v>
      </c>
      <c r="AA2" t="s">
        <v>242</v>
      </c>
    </row>
    <row r="3" spans="1:27" x14ac:dyDescent="0.35">
      <c r="A3">
        <f t="shared" ref="A3:A7" si="0">YEAR(O3)</f>
        <v>2016</v>
      </c>
      <c r="B3">
        <f t="shared" ref="B3" si="1">IF(J3=J2,0,1)</f>
        <v>1</v>
      </c>
      <c r="C3" t="str">
        <f t="shared" ref="C3:C7" si="2">LEFT(J3,2)</f>
        <v>A0</v>
      </c>
      <c r="D3" t="str">
        <f>VLOOKUP(AA3,Ref!A:B,2,0)</f>
        <v>Ron</v>
      </c>
      <c r="E3" t="str">
        <f>IFERROR(VLOOKUP(J3&amp;K3,Ref!J:N,5,0),"New")</f>
        <v>Ron</v>
      </c>
      <c r="F3" t="str">
        <f>IF(W3&lt;&gt;"K","",IF(ISERROR(VLOOKUP(X3&amp;Y3&amp;Z3,'Open Prjs'!A:A,1,0)),"Prj Error",""))</f>
        <v/>
      </c>
      <c r="G3" t="s">
        <v>8</v>
      </c>
      <c r="H3" t="s">
        <v>194</v>
      </c>
      <c r="I3" t="s">
        <v>7</v>
      </c>
      <c r="J3" t="s">
        <v>58</v>
      </c>
      <c r="K3">
        <v>1</v>
      </c>
      <c r="L3" s="28" t="s">
        <v>52</v>
      </c>
      <c r="M3" t="s">
        <v>196</v>
      </c>
      <c r="N3" t="s">
        <v>15</v>
      </c>
      <c r="O3" s="26">
        <v>42726</v>
      </c>
      <c r="P3" s="2" t="s">
        <v>199</v>
      </c>
      <c r="Q3" s="27">
        <v>1</v>
      </c>
      <c r="R3" s="27">
        <v>1</v>
      </c>
      <c r="S3" s="27">
        <v>0</v>
      </c>
      <c r="T3" s="27">
        <v>0.12984499999999999</v>
      </c>
      <c r="U3" s="27">
        <v>0</v>
      </c>
      <c r="V3" s="27">
        <v>52724</v>
      </c>
      <c r="W3" t="s">
        <v>193</v>
      </c>
      <c r="X3" t="s">
        <v>200</v>
      </c>
      <c r="Y3">
        <v>360</v>
      </c>
      <c r="Z3">
        <v>1</v>
      </c>
      <c r="AA3" t="s">
        <v>242</v>
      </c>
    </row>
    <row r="4" spans="1:27" x14ac:dyDescent="0.35">
      <c r="A4">
        <f t="shared" si="0"/>
        <v>2017</v>
      </c>
      <c r="B4" t="e">
        <f>IF(J4=#REF!,0,1)</f>
        <v>#REF!</v>
      </c>
      <c r="C4" t="str">
        <f t="shared" si="2"/>
        <v>A0</v>
      </c>
      <c r="D4" t="str">
        <f>VLOOKUP(AA4,Ref!A:B,2,0)</f>
        <v>Linda</v>
      </c>
      <c r="E4" t="str">
        <f>IFERROR(VLOOKUP(J4&amp;K4,Ref!J:N,5,0),"New")</f>
        <v>Linda</v>
      </c>
      <c r="F4" t="str">
        <f>IF(W4&lt;&gt;"K","",IF(ISERROR(VLOOKUP(X4&amp;Y4&amp;Z4,'Open Prjs'!A:A,1,0)),"Prj Error",""))</f>
        <v/>
      </c>
      <c r="G4" t="s">
        <v>8</v>
      </c>
      <c r="H4" t="s">
        <v>8</v>
      </c>
      <c r="I4" t="s">
        <v>7</v>
      </c>
      <c r="J4" t="s">
        <v>71</v>
      </c>
      <c r="K4">
        <v>1</v>
      </c>
      <c r="L4" s="28" t="s">
        <v>9</v>
      </c>
      <c r="M4" t="s">
        <v>205</v>
      </c>
      <c r="N4" t="s">
        <v>11</v>
      </c>
      <c r="O4" s="26">
        <v>42845</v>
      </c>
      <c r="P4" s="2" t="s">
        <v>213</v>
      </c>
      <c r="Q4" s="27">
        <v>15000</v>
      </c>
      <c r="R4" s="27">
        <v>4817.78</v>
      </c>
      <c r="S4" s="27">
        <v>0</v>
      </c>
      <c r="T4" s="27">
        <v>4817.78</v>
      </c>
      <c r="U4" s="27">
        <v>0</v>
      </c>
      <c r="V4" s="27">
        <v>1</v>
      </c>
      <c r="W4" t="s">
        <v>193</v>
      </c>
      <c r="X4" t="s">
        <v>210</v>
      </c>
      <c r="Y4">
        <v>980</v>
      </c>
      <c r="Z4">
        <v>3</v>
      </c>
      <c r="AA4" t="s">
        <v>236</v>
      </c>
    </row>
    <row r="5" spans="1:27" x14ac:dyDescent="0.35">
      <c r="A5">
        <f t="shared" si="0"/>
        <v>2017</v>
      </c>
      <c r="B5" t="e">
        <f>IF(J5=#REF!,0,1)</f>
        <v>#REF!</v>
      </c>
      <c r="C5" t="str">
        <f t="shared" si="2"/>
        <v>A0</v>
      </c>
      <c r="D5" t="str">
        <f>VLOOKUP(AA5,Ref!A:B,2,0)</f>
        <v>Greg</v>
      </c>
      <c r="E5" t="str">
        <f>IFERROR(VLOOKUP(J5&amp;K5,Ref!J:N,5,0),"New")</f>
        <v>Greg</v>
      </c>
      <c r="F5" t="str">
        <f>IF(W5&lt;&gt;"K","",IF(ISERROR(VLOOKUP(X5&amp;Y5&amp;Z5,'Open Prjs'!A:A,1,0)),"Prj Error",""))</f>
        <v/>
      </c>
      <c r="G5" t="s">
        <v>8</v>
      </c>
      <c r="H5" t="s">
        <v>194</v>
      </c>
      <c r="I5" t="s">
        <v>7</v>
      </c>
      <c r="J5" t="s">
        <v>76</v>
      </c>
      <c r="K5">
        <v>1</v>
      </c>
      <c r="L5" s="28" t="s">
        <v>54</v>
      </c>
      <c r="M5" t="s">
        <v>203</v>
      </c>
      <c r="N5" t="s">
        <v>15</v>
      </c>
      <c r="O5" s="26">
        <v>42852</v>
      </c>
      <c r="P5" s="2" t="s">
        <v>204</v>
      </c>
      <c r="Q5" s="27">
        <v>26</v>
      </c>
      <c r="R5" s="27">
        <v>26</v>
      </c>
      <c r="S5" s="27">
        <v>0</v>
      </c>
      <c r="T5" s="27">
        <v>0</v>
      </c>
      <c r="U5" s="27">
        <v>0</v>
      </c>
      <c r="V5" s="27">
        <v>288.06</v>
      </c>
      <c r="W5" t="s">
        <v>192</v>
      </c>
      <c r="X5" t="s">
        <v>5</v>
      </c>
      <c r="Y5">
        <v>0</v>
      </c>
      <c r="Z5">
        <v>0</v>
      </c>
      <c r="AA5" t="s">
        <v>244</v>
      </c>
    </row>
    <row r="6" spans="1:27" x14ac:dyDescent="0.35">
      <c r="A6">
        <f t="shared" si="0"/>
        <v>2017</v>
      </c>
      <c r="B6" t="e">
        <f>IF(J6=#REF!,0,1)</f>
        <v>#REF!</v>
      </c>
      <c r="C6" t="str">
        <f t="shared" si="2"/>
        <v>A0</v>
      </c>
      <c r="D6" t="str">
        <f>VLOOKUP(AA6,Ref!A:B,2,0)</f>
        <v>Ron</v>
      </c>
      <c r="E6" t="str">
        <f>IFERROR(VLOOKUP(J6&amp;K6,Ref!J:N,5,0),"New")</f>
        <v>Ron</v>
      </c>
      <c r="F6" t="str">
        <f>IF(W6&lt;&gt;"K","",IF(ISERROR(VLOOKUP(X6&amp;Y6&amp;Z6,'Open Prjs'!A:A,1,0)),"Prj Error",""))</f>
        <v/>
      </c>
      <c r="G6" t="s">
        <v>8</v>
      </c>
      <c r="H6" t="s">
        <v>8</v>
      </c>
      <c r="I6" t="s">
        <v>7</v>
      </c>
      <c r="J6" t="s">
        <v>78</v>
      </c>
      <c r="K6">
        <v>1</v>
      </c>
      <c r="L6" s="28" t="s">
        <v>79</v>
      </c>
      <c r="M6" t="s">
        <v>196</v>
      </c>
      <c r="N6" t="s">
        <v>11</v>
      </c>
      <c r="O6" s="26">
        <v>42857</v>
      </c>
      <c r="P6" s="2" t="s">
        <v>202</v>
      </c>
      <c r="Q6" s="27">
        <v>5376150</v>
      </c>
      <c r="R6" s="27">
        <v>4862170.28</v>
      </c>
      <c r="S6" s="27">
        <v>0</v>
      </c>
      <c r="T6" s="27">
        <v>4846872.79</v>
      </c>
      <c r="U6" s="27">
        <v>0</v>
      </c>
      <c r="V6" s="27">
        <v>1</v>
      </c>
      <c r="W6" t="s">
        <v>193</v>
      </c>
      <c r="X6" t="s">
        <v>195</v>
      </c>
      <c r="Y6">
        <v>360</v>
      </c>
      <c r="Z6">
        <v>1</v>
      </c>
      <c r="AA6" t="s">
        <v>242</v>
      </c>
    </row>
    <row r="7" spans="1:27" x14ac:dyDescent="0.35">
      <c r="A7">
        <f t="shared" si="0"/>
        <v>2017</v>
      </c>
      <c r="B7" t="e">
        <f>IF(J7=#REF!,0,1)</f>
        <v>#REF!</v>
      </c>
      <c r="C7" t="str">
        <f t="shared" si="2"/>
        <v>A0</v>
      </c>
      <c r="D7" t="str">
        <f>VLOOKUP(AA7,Ref!A:B,2,0)</f>
        <v>Ron</v>
      </c>
      <c r="E7" t="str">
        <f>IFERROR(VLOOKUP(J7&amp;K7,Ref!J:N,5,0),"New")</f>
        <v>Ron</v>
      </c>
      <c r="F7" t="str">
        <f>IF(W7&lt;&gt;"K","",IF(ISERROR(VLOOKUP(X7&amp;Y7&amp;Z7,'Open Prjs'!A:A,1,0)),"Prj Error",""))</f>
        <v/>
      </c>
      <c r="G7" t="s">
        <v>8</v>
      </c>
      <c r="H7" t="s">
        <v>8</v>
      </c>
      <c r="I7" t="s">
        <v>7</v>
      </c>
      <c r="J7" t="s">
        <v>105</v>
      </c>
      <c r="K7">
        <v>1</v>
      </c>
      <c r="L7" s="28" t="s">
        <v>9</v>
      </c>
      <c r="M7" t="s">
        <v>205</v>
      </c>
      <c r="N7" t="s">
        <v>11</v>
      </c>
      <c r="O7" s="26">
        <v>42984</v>
      </c>
      <c r="P7" s="2" t="s">
        <v>214</v>
      </c>
      <c r="Q7" s="27">
        <v>12000</v>
      </c>
      <c r="R7" s="27">
        <v>0</v>
      </c>
      <c r="S7" s="27">
        <v>0</v>
      </c>
      <c r="T7" s="27">
        <v>0</v>
      </c>
      <c r="U7" s="27">
        <v>0</v>
      </c>
      <c r="V7" s="27">
        <v>1</v>
      </c>
      <c r="W7" t="s">
        <v>193</v>
      </c>
      <c r="X7" t="s">
        <v>210</v>
      </c>
      <c r="Y7">
        <v>970</v>
      </c>
      <c r="Z7">
        <v>19</v>
      </c>
      <c r="AA7" t="s">
        <v>242</v>
      </c>
    </row>
    <row r="8" spans="1:27" x14ac:dyDescent="0.35">
      <c r="A8">
        <f t="shared" ref="A8" si="3">YEAR(O8)</f>
        <v>2018</v>
      </c>
      <c r="B8" t="e">
        <f>IF(J8=#REF!,0,1)</f>
        <v>#REF!</v>
      </c>
      <c r="C8" t="str">
        <f t="shared" ref="C8" si="4">LEFT(J8,2)</f>
        <v>A0</v>
      </c>
      <c r="D8" t="str">
        <f>VLOOKUP(AA8,Ref!A:B,2,0)</f>
        <v>Greg</v>
      </c>
      <c r="E8" t="str">
        <f>IFERROR(VLOOKUP(J8&amp;K8,Ref!J:N,5,0),"New")</f>
        <v>Greg</v>
      </c>
      <c r="F8" t="str">
        <f>IF(W8&lt;&gt;"K","",IF(ISERROR(VLOOKUP(X8&amp;Y8&amp;Z8,'Open Prjs'!A:A,1,0)),"Prj Error",""))</f>
        <v/>
      </c>
      <c r="G8" t="s">
        <v>8</v>
      </c>
      <c r="H8" t="s">
        <v>8</v>
      </c>
      <c r="I8" t="s">
        <v>7</v>
      </c>
      <c r="J8" t="s">
        <v>169</v>
      </c>
      <c r="K8">
        <v>1</v>
      </c>
      <c r="L8" s="28" t="s">
        <v>52</v>
      </c>
      <c r="M8" t="s">
        <v>196</v>
      </c>
      <c r="N8" t="s">
        <v>5</v>
      </c>
      <c r="O8" s="26">
        <v>43194</v>
      </c>
      <c r="P8" s="2" t="s">
        <v>201</v>
      </c>
      <c r="Q8" s="27">
        <v>7</v>
      </c>
      <c r="R8" s="27">
        <v>0</v>
      </c>
      <c r="S8" s="27">
        <v>0</v>
      </c>
      <c r="T8" s="27">
        <v>0</v>
      </c>
      <c r="U8" s="27">
        <v>0</v>
      </c>
      <c r="V8" s="27">
        <v>490</v>
      </c>
      <c r="W8" t="s">
        <v>192</v>
      </c>
      <c r="X8" t="s">
        <v>5</v>
      </c>
      <c r="Y8">
        <v>0</v>
      </c>
      <c r="Z8">
        <v>0</v>
      </c>
      <c r="AA8" t="s">
        <v>244</v>
      </c>
    </row>
    <row r="9" spans="1:27" x14ac:dyDescent="0.35">
      <c r="A9">
        <f t="shared" ref="A9:A10" si="5">YEAR(O9)</f>
        <v>2018</v>
      </c>
      <c r="B9" t="e">
        <f>IF(J9=#REF!,0,1)</f>
        <v>#REF!</v>
      </c>
      <c r="C9" t="str">
        <f t="shared" ref="C9:C10" si="6">LEFT(J9,2)</f>
        <v>A0</v>
      </c>
      <c r="D9" t="str">
        <f>VLOOKUP(AA9,Ref!A:B,2,0)</f>
        <v>Linda</v>
      </c>
      <c r="E9" t="str">
        <f>IFERROR(VLOOKUP(J9&amp;K9,Ref!J:N,5,0),"New")</f>
        <v>Linda</v>
      </c>
      <c r="F9" t="str">
        <f>IF(W9&lt;&gt;"K","",IF(ISERROR(VLOOKUP(X9&amp;Y9&amp;Z9,'Open Prjs'!A:A,1,0)),"Prj Error",""))</f>
        <v/>
      </c>
      <c r="G9" t="s">
        <v>8</v>
      </c>
      <c r="H9" t="s">
        <v>194</v>
      </c>
      <c r="I9" t="s">
        <v>7</v>
      </c>
      <c r="J9" t="s">
        <v>303</v>
      </c>
      <c r="K9">
        <v>1</v>
      </c>
      <c r="L9" s="28" t="s">
        <v>9</v>
      </c>
      <c r="M9" t="s">
        <v>205</v>
      </c>
      <c r="N9" t="s">
        <v>5</v>
      </c>
      <c r="O9" s="26">
        <v>43222</v>
      </c>
      <c r="P9" s="2" t="s">
        <v>211</v>
      </c>
      <c r="Q9" s="27">
        <v>30</v>
      </c>
      <c r="R9" s="27">
        <v>30</v>
      </c>
      <c r="S9" s="27">
        <v>0</v>
      </c>
      <c r="T9" s="27">
        <v>0</v>
      </c>
      <c r="U9" s="27">
        <v>0</v>
      </c>
      <c r="V9" s="27">
        <v>18.606000000000002</v>
      </c>
      <c r="W9" t="s">
        <v>192</v>
      </c>
      <c r="X9" t="s">
        <v>5</v>
      </c>
      <c r="Y9">
        <v>0</v>
      </c>
      <c r="Z9">
        <v>0</v>
      </c>
      <c r="AA9" t="s">
        <v>236</v>
      </c>
    </row>
    <row r="10" spans="1:27" x14ac:dyDescent="0.35">
      <c r="A10">
        <f t="shared" si="5"/>
        <v>2018</v>
      </c>
      <c r="B10">
        <f t="shared" ref="B10" si="7">IF(J10=J9,0,1)</f>
        <v>0</v>
      </c>
      <c r="C10" t="str">
        <f t="shared" si="6"/>
        <v>A0</v>
      </c>
      <c r="D10" t="str">
        <f>VLOOKUP(AA10,Ref!A:B,2,0)</f>
        <v>Linda</v>
      </c>
      <c r="E10" t="str">
        <f>IFERROR(VLOOKUP(J10&amp;K10,Ref!J:N,5,0),"New")</f>
        <v>Linda</v>
      </c>
      <c r="F10" t="str">
        <f>IF(W10&lt;&gt;"K","",IF(ISERROR(VLOOKUP(X10&amp;Y10&amp;Z10,'Open Prjs'!A:A,1,0)),"Prj Error",""))</f>
        <v/>
      </c>
      <c r="G10" t="s">
        <v>8</v>
      </c>
      <c r="H10" t="s">
        <v>8</v>
      </c>
      <c r="I10" t="s">
        <v>7</v>
      </c>
      <c r="J10" t="s">
        <v>303</v>
      </c>
      <c r="K10">
        <v>2</v>
      </c>
      <c r="L10" s="28" t="s">
        <v>9</v>
      </c>
      <c r="M10" t="s">
        <v>205</v>
      </c>
      <c r="N10" t="s">
        <v>5</v>
      </c>
      <c r="O10" s="26">
        <v>43222</v>
      </c>
      <c r="P10" s="2" t="s">
        <v>304</v>
      </c>
      <c r="Q10" s="27">
        <v>5</v>
      </c>
      <c r="R10" s="27">
        <v>1</v>
      </c>
      <c r="S10" s="27">
        <v>0</v>
      </c>
      <c r="T10" s="27">
        <v>0</v>
      </c>
      <c r="U10" s="27">
        <v>0</v>
      </c>
      <c r="V10" s="27">
        <v>36.875999999999998</v>
      </c>
      <c r="W10" t="s">
        <v>192</v>
      </c>
      <c r="X10" t="s">
        <v>5</v>
      </c>
      <c r="Y10">
        <v>0</v>
      </c>
      <c r="Z10">
        <v>0</v>
      </c>
      <c r="AA10" t="s">
        <v>236</v>
      </c>
    </row>
    <row r="11" spans="1:27" x14ac:dyDescent="0.35">
      <c r="A11">
        <f t="shared" ref="A11" si="8">YEAR(O11)</f>
        <v>2018</v>
      </c>
      <c r="B11" t="e">
        <f>IF(J11=#REF!,0,1)</f>
        <v>#REF!</v>
      </c>
      <c r="C11" t="str">
        <f t="shared" ref="C11" si="9">LEFT(J11,2)</f>
        <v>A0</v>
      </c>
      <c r="D11" t="str">
        <f>VLOOKUP(AA11,Ref!A:B,2,0)</f>
        <v>Greg</v>
      </c>
      <c r="E11" t="str">
        <f>IFERROR(VLOOKUP(J11&amp;K11,Ref!J:N,5,0),"New")</f>
        <v>Greg</v>
      </c>
      <c r="F11" t="str">
        <f>IF(W11&lt;&gt;"K","",IF(ISERROR(VLOOKUP(X11&amp;Y11&amp;Z11,'Open Prjs'!A:A,1,0)),"Prj Error",""))</f>
        <v/>
      </c>
      <c r="G11" t="s">
        <v>8</v>
      </c>
      <c r="H11" t="s">
        <v>8</v>
      </c>
      <c r="I11" t="s">
        <v>7</v>
      </c>
      <c r="J11" t="s">
        <v>331</v>
      </c>
      <c r="K11">
        <v>1</v>
      </c>
      <c r="L11" s="28" t="s">
        <v>52</v>
      </c>
      <c r="M11" t="s">
        <v>196</v>
      </c>
      <c r="N11" t="s">
        <v>5</v>
      </c>
      <c r="O11" s="26">
        <v>43241</v>
      </c>
      <c r="P11" s="2" t="s">
        <v>201</v>
      </c>
      <c r="Q11" s="27">
        <v>14</v>
      </c>
      <c r="R11" s="27">
        <v>0</v>
      </c>
      <c r="S11" s="27">
        <v>0</v>
      </c>
      <c r="T11" s="27">
        <v>0</v>
      </c>
      <c r="U11" s="27">
        <v>0</v>
      </c>
      <c r="V11" s="27">
        <v>490</v>
      </c>
      <c r="W11" t="s">
        <v>192</v>
      </c>
      <c r="X11" t="s">
        <v>5</v>
      </c>
      <c r="Y11">
        <v>0</v>
      </c>
      <c r="Z11">
        <v>0</v>
      </c>
      <c r="AA11" t="s">
        <v>244</v>
      </c>
    </row>
    <row r="12" spans="1:27" x14ac:dyDescent="0.35">
      <c r="A12">
        <f t="shared" ref="A12" si="10">YEAR(O12)</f>
        <v>2018</v>
      </c>
      <c r="B12" t="e">
        <f>IF(J12=#REF!,0,1)</f>
        <v>#REF!</v>
      </c>
      <c r="C12" t="str">
        <f t="shared" ref="C12" si="11">LEFT(J12,2)</f>
        <v>A0</v>
      </c>
      <c r="D12" t="str">
        <f>VLOOKUP(AA12,Ref!A:B,2,0)</f>
        <v>Linda</v>
      </c>
      <c r="E12" t="str">
        <f>IFERROR(VLOOKUP(J12&amp;K12,Ref!J:N,5,0),"New")</f>
        <v>Linda</v>
      </c>
      <c r="F12" t="str">
        <f>IF(W12&lt;&gt;"K","",IF(ISERROR(VLOOKUP(X12&amp;Y12&amp;Z12,'Open Prjs'!A:A,1,0)),"Prj Error",""))</f>
        <v/>
      </c>
      <c r="G12" t="s">
        <v>8</v>
      </c>
      <c r="H12" t="s">
        <v>8</v>
      </c>
      <c r="I12" t="s">
        <v>7</v>
      </c>
      <c r="J12" t="s">
        <v>460</v>
      </c>
      <c r="K12">
        <v>1</v>
      </c>
      <c r="L12" s="28" t="s">
        <v>9</v>
      </c>
      <c r="M12" t="s">
        <v>205</v>
      </c>
      <c r="N12" t="s">
        <v>5</v>
      </c>
      <c r="O12" s="26">
        <v>43258</v>
      </c>
      <c r="P12" s="2" t="s">
        <v>461</v>
      </c>
      <c r="Q12" s="27">
        <v>6</v>
      </c>
      <c r="R12" s="27">
        <v>0</v>
      </c>
      <c r="S12" s="27">
        <v>0</v>
      </c>
      <c r="T12" s="27">
        <v>0</v>
      </c>
      <c r="U12" s="27">
        <v>0</v>
      </c>
      <c r="V12" s="27">
        <v>111.733445</v>
      </c>
      <c r="W12" t="s">
        <v>192</v>
      </c>
      <c r="X12" t="s">
        <v>5</v>
      </c>
      <c r="Y12">
        <v>0</v>
      </c>
      <c r="Z12">
        <v>0</v>
      </c>
      <c r="AA12" t="s">
        <v>236</v>
      </c>
    </row>
    <row r="13" spans="1:27" x14ac:dyDescent="0.35">
      <c r="A13">
        <f t="shared" ref="A13:A16" si="12">YEAR(O13)</f>
        <v>2018</v>
      </c>
      <c r="B13" t="e">
        <f>IF(J13=#REF!,0,1)</f>
        <v>#REF!</v>
      </c>
      <c r="C13" t="str">
        <f t="shared" ref="C13:C16" si="13">LEFT(J13,2)</f>
        <v>A0</v>
      </c>
      <c r="D13" t="str">
        <f>VLOOKUP(AA13,Ref!A:B,2,0)</f>
        <v>Linda</v>
      </c>
      <c r="E13" t="str">
        <f>IFERROR(VLOOKUP(J13&amp;K13,Ref!J:N,5,0),"New")</f>
        <v>Linda</v>
      </c>
      <c r="F13" t="str">
        <f>IF(W13&lt;&gt;"K","",IF(ISERROR(VLOOKUP(X13&amp;Y13&amp;Z13,'Open Prjs'!A:A,1,0)),"Prj Error",""))</f>
        <v/>
      </c>
      <c r="G13" t="s">
        <v>8</v>
      </c>
      <c r="H13" t="s">
        <v>8</v>
      </c>
      <c r="I13" t="s">
        <v>7</v>
      </c>
      <c r="J13" t="s">
        <v>470</v>
      </c>
      <c r="K13">
        <v>1</v>
      </c>
      <c r="L13" s="28" t="s">
        <v>9</v>
      </c>
      <c r="M13" t="s">
        <v>205</v>
      </c>
      <c r="N13" t="s">
        <v>15</v>
      </c>
      <c r="O13" s="26">
        <v>43262</v>
      </c>
      <c r="P13" s="2" t="s">
        <v>206</v>
      </c>
      <c r="Q13" s="27">
        <v>20</v>
      </c>
      <c r="R13" s="27">
        <v>0</v>
      </c>
      <c r="S13" s="27">
        <v>0</v>
      </c>
      <c r="T13" s="27">
        <v>0</v>
      </c>
      <c r="U13" s="27">
        <v>0</v>
      </c>
      <c r="V13" s="27">
        <v>334.08699999999999</v>
      </c>
      <c r="W13" t="s">
        <v>192</v>
      </c>
      <c r="X13" t="s">
        <v>5</v>
      </c>
      <c r="Y13">
        <v>0</v>
      </c>
      <c r="Z13">
        <v>0</v>
      </c>
      <c r="AA13" t="s">
        <v>236</v>
      </c>
    </row>
    <row r="14" spans="1:27" x14ac:dyDescent="0.35">
      <c r="A14">
        <f t="shared" si="12"/>
        <v>2018</v>
      </c>
      <c r="B14">
        <f t="shared" ref="B14:B16" si="14">IF(J14=J13,0,1)</f>
        <v>0</v>
      </c>
      <c r="C14" t="str">
        <f t="shared" si="13"/>
        <v>A0</v>
      </c>
      <c r="D14" t="str">
        <f>VLOOKUP(AA14,Ref!A:B,2,0)</f>
        <v>Linda</v>
      </c>
      <c r="E14" t="str">
        <f>IFERROR(VLOOKUP(J14&amp;K14,Ref!J:N,5,0),"New")</f>
        <v>Linda</v>
      </c>
      <c r="F14" t="str">
        <f>IF(W14&lt;&gt;"K","",IF(ISERROR(VLOOKUP(X14&amp;Y14&amp;Z14,'Open Prjs'!A:A,1,0)),"Prj Error",""))</f>
        <v/>
      </c>
      <c r="G14" t="s">
        <v>8</v>
      </c>
      <c r="H14" t="s">
        <v>8</v>
      </c>
      <c r="I14" t="s">
        <v>7</v>
      </c>
      <c r="J14" t="s">
        <v>470</v>
      </c>
      <c r="K14">
        <v>2</v>
      </c>
      <c r="L14" s="28" t="s">
        <v>9</v>
      </c>
      <c r="M14" t="s">
        <v>205</v>
      </c>
      <c r="N14" t="s">
        <v>15</v>
      </c>
      <c r="O14" s="26">
        <v>43262</v>
      </c>
      <c r="P14" s="2" t="s">
        <v>310</v>
      </c>
      <c r="Q14" s="27">
        <v>1</v>
      </c>
      <c r="R14" s="27">
        <v>0</v>
      </c>
      <c r="S14" s="27">
        <v>0</v>
      </c>
      <c r="T14" s="27">
        <v>0</v>
      </c>
      <c r="U14" s="27">
        <v>0</v>
      </c>
      <c r="V14" s="27">
        <v>695.05</v>
      </c>
      <c r="W14" t="s">
        <v>192</v>
      </c>
      <c r="X14" t="s">
        <v>5</v>
      </c>
      <c r="Y14">
        <v>0</v>
      </c>
      <c r="Z14">
        <v>0</v>
      </c>
      <c r="AA14" t="s">
        <v>236</v>
      </c>
    </row>
    <row r="15" spans="1:27" x14ac:dyDescent="0.35">
      <c r="A15">
        <f t="shared" si="12"/>
        <v>2018</v>
      </c>
      <c r="B15" t="e">
        <f>IF(J15=#REF!,0,1)</f>
        <v>#REF!</v>
      </c>
      <c r="C15" t="str">
        <f t="shared" si="13"/>
        <v>A0</v>
      </c>
      <c r="D15" t="str">
        <f>VLOOKUP(AA15,Ref!A:B,2,0)</f>
        <v>Linda</v>
      </c>
      <c r="E15" t="str">
        <f>IFERROR(VLOOKUP(J15&amp;K15,Ref!J:N,5,0),"New")</f>
        <v>Linda</v>
      </c>
      <c r="F15" t="str">
        <f>IF(W15&lt;&gt;"K","",IF(ISERROR(VLOOKUP(X15&amp;Y15&amp;Z15,'Open Prjs'!A:A,1,0)),"Prj Error",""))</f>
        <v/>
      </c>
      <c r="G15" t="s">
        <v>8</v>
      </c>
      <c r="H15" t="s">
        <v>8</v>
      </c>
      <c r="I15" t="s">
        <v>7</v>
      </c>
      <c r="J15" t="s">
        <v>480</v>
      </c>
      <c r="K15">
        <v>1</v>
      </c>
      <c r="L15" s="28" t="s">
        <v>9</v>
      </c>
      <c r="M15" t="s">
        <v>205</v>
      </c>
      <c r="N15" t="s">
        <v>5</v>
      </c>
      <c r="O15" s="26">
        <v>43264</v>
      </c>
      <c r="P15" s="2" t="s">
        <v>207</v>
      </c>
      <c r="Q15" s="27">
        <v>25</v>
      </c>
      <c r="R15" s="27">
        <v>0</v>
      </c>
      <c r="S15" s="27">
        <v>0</v>
      </c>
      <c r="T15" s="27">
        <v>0</v>
      </c>
      <c r="U15" s="27">
        <v>0</v>
      </c>
      <c r="V15" s="27">
        <v>14.5411</v>
      </c>
      <c r="W15" t="s">
        <v>192</v>
      </c>
      <c r="X15" t="s">
        <v>5</v>
      </c>
      <c r="Y15">
        <v>0</v>
      </c>
      <c r="Z15">
        <v>0</v>
      </c>
      <c r="AA15" t="s">
        <v>236</v>
      </c>
    </row>
    <row r="16" spans="1:27" x14ac:dyDescent="0.35">
      <c r="A16">
        <f t="shared" si="12"/>
        <v>2018</v>
      </c>
      <c r="B16">
        <f t="shared" si="14"/>
        <v>0</v>
      </c>
      <c r="C16" t="str">
        <f t="shared" si="13"/>
        <v>A0</v>
      </c>
      <c r="D16" t="str">
        <f>VLOOKUP(AA16,Ref!A:B,2,0)</f>
        <v>Linda</v>
      </c>
      <c r="E16" t="str">
        <f>IFERROR(VLOOKUP(J16&amp;K16,Ref!J:N,5,0),"New")</f>
        <v>Linda</v>
      </c>
      <c r="F16" t="str">
        <f>IF(W16&lt;&gt;"K","",IF(ISERROR(VLOOKUP(X16&amp;Y16&amp;Z16,'Open Prjs'!A:A,1,0)),"Prj Error",""))</f>
        <v/>
      </c>
      <c r="G16" t="s">
        <v>8</v>
      </c>
      <c r="H16" t="s">
        <v>8</v>
      </c>
      <c r="I16" t="s">
        <v>7</v>
      </c>
      <c r="J16" t="s">
        <v>480</v>
      </c>
      <c r="K16">
        <v>2</v>
      </c>
      <c r="L16" s="28" t="s">
        <v>9</v>
      </c>
      <c r="M16" t="s">
        <v>205</v>
      </c>
      <c r="N16" t="s">
        <v>5</v>
      </c>
      <c r="O16" s="26">
        <v>43264</v>
      </c>
      <c r="P16" s="2" t="s">
        <v>481</v>
      </c>
      <c r="Q16" s="27">
        <v>10</v>
      </c>
      <c r="R16" s="27">
        <v>0</v>
      </c>
      <c r="S16" s="27">
        <v>0</v>
      </c>
      <c r="T16" s="27">
        <v>0</v>
      </c>
      <c r="U16" s="27">
        <v>0</v>
      </c>
      <c r="V16" s="27">
        <v>22.076000000000001</v>
      </c>
      <c r="W16" t="s">
        <v>192</v>
      </c>
      <c r="X16" t="s">
        <v>5</v>
      </c>
      <c r="Y16">
        <v>0</v>
      </c>
      <c r="Z16">
        <v>0</v>
      </c>
      <c r="AA16" t="s">
        <v>236</v>
      </c>
    </row>
    <row r="17" spans="1:27" x14ac:dyDescent="0.35">
      <c r="A17">
        <f t="shared" ref="A17" si="15">YEAR(O17)</f>
        <v>2018</v>
      </c>
      <c r="B17" t="e">
        <f>IF(J17=#REF!,0,1)</f>
        <v>#REF!</v>
      </c>
      <c r="C17" t="str">
        <f t="shared" ref="C17" si="16">LEFT(J17,2)</f>
        <v>A0</v>
      </c>
      <c r="D17" t="str">
        <f>VLOOKUP(AA17,Ref!A:B,2,0)</f>
        <v>Linda</v>
      </c>
      <c r="E17" t="str">
        <f>IFERROR(VLOOKUP(J17&amp;K17,Ref!J:N,5,0),"New")</f>
        <v>Linda</v>
      </c>
      <c r="F17" t="str">
        <f>IF(W17&lt;&gt;"K","",IF(ISERROR(VLOOKUP(X17&amp;Y17&amp;Z17,'Open Prjs'!A:A,1,0)),"Prj Error",""))</f>
        <v/>
      </c>
      <c r="G17" t="s">
        <v>8</v>
      </c>
      <c r="H17" t="s">
        <v>8</v>
      </c>
      <c r="I17" t="s">
        <v>7</v>
      </c>
      <c r="J17" t="s">
        <v>562</v>
      </c>
      <c r="K17">
        <v>1</v>
      </c>
      <c r="L17" s="28" t="s">
        <v>9</v>
      </c>
      <c r="M17" t="s">
        <v>205</v>
      </c>
      <c r="N17" t="s">
        <v>5</v>
      </c>
      <c r="O17" s="26">
        <v>43277</v>
      </c>
      <c r="P17" s="2" t="s">
        <v>563</v>
      </c>
      <c r="Q17" s="27">
        <v>5</v>
      </c>
      <c r="R17" s="27">
        <v>0</v>
      </c>
      <c r="S17" s="27">
        <v>0</v>
      </c>
      <c r="T17" s="27">
        <v>0</v>
      </c>
      <c r="U17" s="27">
        <v>0</v>
      </c>
      <c r="V17" s="27">
        <v>22.954740000000001</v>
      </c>
      <c r="W17" t="s">
        <v>192</v>
      </c>
      <c r="X17" t="s">
        <v>5</v>
      </c>
      <c r="Y17">
        <v>0</v>
      </c>
      <c r="Z17">
        <v>0</v>
      </c>
      <c r="AA17" t="s">
        <v>236</v>
      </c>
    </row>
    <row r="18" spans="1:27" x14ac:dyDescent="0.35">
      <c r="A18">
        <f t="shared" ref="A18:A24" si="17">YEAR(O18)</f>
        <v>2018</v>
      </c>
      <c r="B18" t="e">
        <f>IF(J18=#REF!,0,1)</f>
        <v>#REF!</v>
      </c>
      <c r="C18" t="str">
        <f t="shared" ref="C18:C24" si="18">LEFT(J18,2)</f>
        <v>A0</v>
      </c>
      <c r="D18" t="str">
        <f>VLOOKUP(AA18,Ref!A:B,2,0)</f>
        <v>Linda</v>
      </c>
      <c r="E18" t="str">
        <f>IFERROR(VLOOKUP(J18&amp;K18,Ref!J:N,5,0),"New")</f>
        <v>Linda</v>
      </c>
      <c r="F18" t="str">
        <f>IF(W18&lt;&gt;"K","",IF(ISERROR(VLOOKUP(X18&amp;Y18&amp;Z18,'Open Prjs'!A:A,1,0)),"Prj Error",""))</f>
        <v/>
      </c>
      <c r="G18" t="s">
        <v>8</v>
      </c>
      <c r="H18" t="s">
        <v>8</v>
      </c>
      <c r="I18" t="s">
        <v>7</v>
      </c>
      <c r="J18" t="s">
        <v>581</v>
      </c>
      <c r="K18">
        <v>1</v>
      </c>
      <c r="L18" s="28" t="s">
        <v>9</v>
      </c>
      <c r="M18" t="s">
        <v>205</v>
      </c>
      <c r="N18" t="s">
        <v>15</v>
      </c>
      <c r="O18" s="26">
        <v>43280</v>
      </c>
      <c r="P18" s="2" t="s">
        <v>212</v>
      </c>
      <c r="Q18" s="27">
        <v>30</v>
      </c>
      <c r="R18" s="27">
        <v>0</v>
      </c>
      <c r="S18" s="27">
        <v>0</v>
      </c>
      <c r="T18" s="27">
        <v>0</v>
      </c>
      <c r="U18" s="27">
        <v>0</v>
      </c>
      <c r="V18" s="27">
        <v>212.535999</v>
      </c>
      <c r="W18" t="s">
        <v>192</v>
      </c>
      <c r="X18" t="s">
        <v>5</v>
      </c>
      <c r="Y18">
        <v>0</v>
      </c>
      <c r="Z18">
        <v>0</v>
      </c>
      <c r="AA18" t="s">
        <v>236</v>
      </c>
    </row>
    <row r="19" spans="1:27" x14ac:dyDescent="0.35">
      <c r="A19">
        <f t="shared" si="17"/>
        <v>2018</v>
      </c>
      <c r="B19">
        <f t="shared" ref="B19:B24" si="19">IF(J19=J18,0,1)</f>
        <v>0</v>
      </c>
      <c r="C19" t="str">
        <f t="shared" si="18"/>
        <v>A0</v>
      </c>
      <c r="D19" t="str">
        <f>VLOOKUP(AA19,Ref!A:B,2,0)</f>
        <v>Linda</v>
      </c>
      <c r="E19" t="str">
        <f>IFERROR(VLOOKUP(J19&amp;K19,Ref!J:N,5,0),"New")</f>
        <v>Linda</v>
      </c>
      <c r="F19" t="str">
        <f>IF(W19&lt;&gt;"K","",IF(ISERROR(VLOOKUP(X19&amp;Y19&amp;Z19,'Open Prjs'!A:A,1,0)),"Prj Error",""))</f>
        <v/>
      </c>
      <c r="G19" t="s">
        <v>8</v>
      </c>
      <c r="H19" t="s">
        <v>8</v>
      </c>
      <c r="I19" t="s">
        <v>7</v>
      </c>
      <c r="J19" t="s">
        <v>581</v>
      </c>
      <c r="K19">
        <v>2</v>
      </c>
      <c r="L19" s="28" t="s">
        <v>9</v>
      </c>
      <c r="M19" t="s">
        <v>205</v>
      </c>
      <c r="N19" t="s">
        <v>15</v>
      </c>
      <c r="O19" s="26">
        <v>43280</v>
      </c>
      <c r="P19" s="2" t="s">
        <v>206</v>
      </c>
      <c r="Q19" s="27">
        <v>25</v>
      </c>
      <c r="R19" s="27">
        <v>0</v>
      </c>
      <c r="S19" s="27">
        <v>0</v>
      </c>
      <c r="T19" s="27">
        <v>0</v>
      </c>
      <c r="U19" s="27">
        <v>0</v>
      </c>
      <c r="V19" s="27">
        <v>334.08699999999999</v>
      </c>
      <c r="W19" t="s">
        <v>192</v>
      </c>
      <c r="X19" t="s">
        <v>5</v>
      </c>
      <c r="Y19">
        <v>0</v>
      </c>
      <c r="Z19">
        <v>0</v>
      </c>
      <c r="AA19" t="s">
        <v>236</v>
      </c>
    </row>
    <row r="20" spans="1:27" x14ac:dyDescent="0.35">
      <c r="A20">
        <f t="shared" si="17"/>
        <v>2018</v>
      </c>
      <c r="B20">
        <f t="shared" si="19"/>
        <v>0</v>
      </c>
      <c r="C20" t="str">
        <f t="shared" si="18"/>
        <v>A0</v>
      </c>
      <c r="D20" t="str">
        <f>VLOOKUP(AA20,Ref!A:B,2,0)</f>
        <v>Linda</v>
      </c>
      <c r="E20" t="str">
        <f>IFERROR(VLOOKUP(J20&amp;K20,Ref!J:N,5,0),"New")</f>
        <v>Linda</v>
      </c>
      <c r="F20" t="str">
        <f>IF(W20&lt;&gt;"K","",IF(ISERROR(VLOOKUP(X20&amp;Y20&amp;Z20,'Open Prjs'!A:A,1,0)),"Prj Error",""))</f>
        <v/>
      </c>
      <c r="G20" t="s">
        <v>8</v>
      </c>
      <c r="H20" t="s">
        <v>8</v>
      </c>
      <c r="I20" t="s">
        <v>7</v>
      </c>
      <c r="J20" t="s">
        <v>581</v>
      </c>
      <c r="K20">
        <v>3</v>
      </c>
      <c r="L20" s="28" t="s">
        <v>9</v>
      </c>
      <c r="M20" t="s">
        <v>205</v>
      </c>
      <c r="N20" t="s">
        <v>15</v>
      </c>
      <c r="O20" s="26">
        <v>43280</v>
      </c>
      <c r="P20" s="2" t="s">
        <v>310</v>
      </c>
      <c r="Q20" s="27">
        <v>26</v>
      </c>
      <c r="R20" s="27">
        <v>0</v>
      </c>
      <c r="S20" s="27">
        <v>0</v>
      </c>
      <c r="T20" s="27">
        <v>0</v>
      </c>
      <c r="U20" s="27">
        <v>0</v>
      </c>
      <c r="V20" s="27">
        <v>695.05</v>
      </c>
      <c r="W20" t="s">
        <v>192</v>
      </c>
      <c r="X20" t="s">
        <v>5</v>
      </c>
      <c r="Y20">
        <v>0</v>
      </c>
      <c r="Z20">
        <v>0</v>
      </c>
      <c r="AA20" t="s">
        <v>236</v>
      </c>
    </row>
    <row r="21" spans="1:27" x14ac:dyDescent="0.35">
      <c r="A21">
        <f t="shared" si="17"/>
        <v>2018</v>
      </c>
      <c r="B21">
        <f t="shared" si="19"/>
        <v>1</v>
      </c>
      <c r="C21" t="str">
        <f t="shared" si="18"/>
        <v>A0</v>
      </c>
      <c r="D21" t="str">
        <f>VLOOKUP(AA21,Ref!A:B,2,0)</f>
        <v>Linda</v>
      </c>
      <c r="E21" t="str">
        <f>IFERROR(VLOOKUP(J21&amp;K21,Ref!J:N,5,0),"New")</f>
        <v>Linda</v>
      </c>
      <c r="F21" t="str">
        <f>IF(W21&lt;&gt;"K","",IF(ISERROR(VLOOKUP(X21&amp;Y21&amp;Z21,'Open Prjs'!A:A,1,0)),"Prj Error",""))</f>
        <v/>
      </c>
      <c r="G21" t="s">
        <v>8</v>
      </c>
      <c r="H21" t="s">
        <v>8</v>
      </c>
      <c r="I21" t="s">
        <v>7</v>
      </c>
      <c r="J21" t="s">
        <v>582</v>
      </c>
      <c r="K21">
        <v>1</v>
      </c>
      <c r="L21" s="28" t="s">
        <v>9</v>
      </c>
      <c r="M21" t="s">
        <v>205</v>
      </c>
      <c r="N21" t="s">
        <v>5</v>
      </c>
      <c r="O21" s="26">
        <v>43280</v>
      </c>
      <c r="P21" s="2" t="s">
        <v>583</v>
      </c>
      <c r="Q21" s="27">
        <v>400</v>
      </c>
      <c r="R21" s="27">
        <v>0</v>
      </c>
      <c r="S21" s="27">
        <v>0</v>
      </c>
      <c r="T21" s="27">
        <v>0</v>
      </c>
      <c r="U21" s="27">
        <v>0</v>
      </c>
      <c r="V21" s="27">
        <v>0.50739999999999996</v>
      </c>
      <c r="W21" t="s">
        <v>192</v>
      </c>
      <c r="X21" t="s">
        <v>5</v>
      </c>
      <c r="Y21">
        <v>0</v>
      </c>
      <c r="Z21">
        <v>0</v>
      </c>
      <c r="AA21" t="s">
        <v>236</v>
      </c>
    </row>
    <row r="22" spans="1:27" x14ac:dyDescent="0.35">
      <c r="A22">
        <f t="shared" si="17"/>
        <v>2018</v>
      </c>
      <c r="B22">
        <f t="shared" si="19"/>
        <v>0</v>
      </c>
      <c r="C22" t="str">
        <f t="shared" si="18"/>
        <v>A0</v>
      </c>
      <c r="D22" t="str">
        <f>VLOOKUP(AA22,Ref!A:B,2,0)</f>
        <v>Linda</v>
      </c>
      <c r="E22" t="str">
        <f>IFERROR(VLOOKUP(J22&amp;K22,Ref!J:N,5,0),"New")</f>
        <v>Linda</v>
      </c>
      <c r="F22" t="str">
        <f>IF(W22&lt;&gt;"K","",IF(ISERROR(VLOOKUP(X22&amp;Y22&amp;Z22,'Open Prjs'!A:A,1,0)),"Prj Error",""))</f>
        <v/>
      </c>
      <c r="G22" t="s">
        <v>8</v>
      </c>
      <c r="H22" t="s">
        <v>8</v>
      </c>
      <c r="I22" t="s">
        <v>7</v>
      </c>
      <c r="J22" t="s">
        <v>582</v>
      </c>
      <c r="K22">
        <v>2</v>
      </c>
      <c r="L22" s="28" t="s">
        <v>9</v>
      </c>
      <c r="M22" t="s">
        <v>205</v>
      </c>
      <c r="N22" t="s">
        <v>5</v>
      </c>
      <c r="O22" s="26">
        <v>43280</v>
      </c>
      <c r="P22" s="2" t="s">
        <v>211</v>
      </c>
      <c r="Q22" s="27">
        <v>40</v>
      </c>
      <c r="R22" s="27">
        <v>0</v>
      </c>
      <c r="S22" s="27">
        <v>0</v>
      </c>
      <c r="T22" s="27">
        <v>0</v>
      </c>
      <c r="U22" s="27">
        <v>0</v>
      </c>
      <c r="V22" s="27">
        <v>18.606000000000002</v>
      </c>
      <c r="W22" t="s">
        <v>192</v>
      </c>
      <c r="X22" t="s">
        <v>5</v>
      </c>
      <c r="Y22">
        <v>0</v>
      </c>
      <c r="Z22">
        <v>0</v>
      </c>
      <c r="AA22" t="s">
        <v>236</v>
      </c>
    </row>
    <row r="23" spans="1:27" x14ac:dyDescent="0.35">
      <c r="A23">
        <f t="shared" si="17"/>
        <v>2018</v>
      </c>
      <c r="B23">
        <f t="shared" si="19"/>
        <v>0</v>
      </c>
      <c r="C23" t="str">
        <f t="shared" si="18"/>
        <v>A0</v>
      </c>
      <c r="D23" t="str">
        <f>VLOOKUP(AA23,Ref!A:B,2,0)</f>
        <v>Linda</v>
      </c>
      <c r="E23" t="str">
        <f>IFERROR(VLOOKUP(J23&amp;K23,Ref!J:N,5,0),"New")</f>
        <v>Linda</v>
      </c>
      <c r="F23" t="str">
        <f>IF(W23&lt;&gt;"K","",IF(ISERROR(VLOOKUP(X23&amp;Y23&amp;Z23,'Open Prjs'!A:A,1,0)),"Prj Error",""))</f>
        <v/>
      </c>
      <c r="G23" t="s">
        <v>8</v>
      </c>
      <c r="H23" t="s">
        <v>8</v>
      </c>
      <c r="I23" t="s">
        <v>7</v>
      </c>
      <c r="J23" t="s">
        <v>582</v>
      </c>
      <c r="K23">
        <v>3</v>
      </c>
      <c r="L23" s="28" t="s">
        <v>9</v>
      </c>
      <c r="M23" t="s">
        <v>205</v>
      </c>
      <c r="N23" t="s">
        <v>5</v>
      </c>
      <c r="O23" s="26">
        <v>43280</v>
      </c>
      <c r="P23" s="2" t="s">
        <v>208</v>
      </c>
      <c r="Q23" s="27">
        <v>100</v>
      </c>
      <c r="R23" s="27">
        <v>0</v>
      </c>
      <c r="S23" s="27">
        <v>0</v>
      </c>
      <c r="T23" s="27">
        <v>0</v>
      </c>
      <c r="U23" s="27">
        <v>0</v>
      </c>
      <c r="V23" s="27">
        <v>32.044198999999999</v>
      </c>
      <c r="W23" t="s">
        <v>192</v>
      </c>
      <c r="X23" t="s">
        <v>5</v>
      </c>
      <c r="Y23">
        <v>0</v>
      </c>
      <c r="Z23">
        <v>0</v>
      </c>
      <c r="AA23" t="s">
        <v>236</v>
      </c>
    </row>
    <row r="24" spans="1:27" x14ac:dyDescent="0.35">
      <c r="A24">
        <f t="shared" si="17"/>
        <v>2018</v>
      </c>
      <c r="B24">
        <f t="shared" si="19"/>
        <v>0</v>
      </c>
      <c r="C24" t="str">
        <f t="shared" si="18"/>
        <v>A0</v>
      </c>
      <c r="D24" t="str">
        <f>VLOOKUP(AA24,Ref!A:B,2,0)</f>
        <v>Linda</v>
      </c>
      <c r="E24" t="str">
        <f>IFERROR(VLOOKUP(J24&amp;K24,Ref!J:N,5,0),"New")</f>
        <v>Linda</v>
      </c>
      <c r="F24" t="str">
        <f>IF(W24&lt;&gt;"K","",IF(ISERROR(VLOOKUP(X24&amp;Y24&amp;Z24,'Open Prjs'!A:A,1,0)),"Prj Error",""))</f>
        <v/>
      </c>
      <c r="G24" t="s">
        <v>8</v>
      </c>
      <c r="H24" t="s">
        <v>8</v>
      </c>
      <c r="I24" t="s">
        <v>7</v>
      </c>
      <c r="J24" t="s">
        <v>582</v>
      </c>
      <c r="K24">
        <v>4</v>
      </c>
      <c r="L24" s="28" t="s">
        <v>9</v>
      </c>
      <c r="M24" t="s">
        <v>205</v>
      </c>
      <c r="N24" t="s">
        <v>5</v>
      </c>
      <c r="O24" s="26">
        <v>43280</v>
      </c>
      <c r="P24" s="2" t="s">
        <v>209</v>
      </c>
      <c r="Q24" s="27">
        <v>22</v>
      </c>
      <c r="R24" s="27">
        <v>0</v>
      </c>
      <c r="S24" s="27">
        <v>0</v>
      </c>
      <c r="T24" s="27">
        <v>0</v>
      </c>
      <c r="U24" s="27">
        <v>0</v>
      </c>
      <c r="V24" s="27">
        <v>176.922</v>
      </c>
      <c r="W24" t="s">
        <v>192</v>
      </c>
      <c r="X24" t="s">
        <v>5</v>
      </c>
      <c r="Y24">
        <v>0</v>
      </c>
      <c r="Z24">
        <v>0</v>
      </c>
      <c r="AA24" t="s">
        <v>236</v>
      </c>
    </row>
    <row r="25" spans="1:27" x14ac:dyDescent="0.35">
      <c r="A25">
        <f t="shared" ref="A25:A26" si="20">YEAR(O25)</f>
        <v>2018</v>
      </c>
      <c r="B25" t="e">
        <f>IF(J25=#REF!,0,1)</f>
        <v>#REF!</v>
      </c>
      <c r="C25" t="str">
        <f t="shared" ref="C25:C26" si="21">LEFT(J25,2)</f>
        <v>A0</v>
      </c>
      <c r="D25" t="str">
        <f>VLOOKUP(AA25,Ref!A:B,2,0)</f>
        <v>Linda</v>
      </c>
      <c r="E25" t="str">
        <f>IFERROR(VLOOKUP(J25&amp;K25,Ref!J:N,5,0),"New")</f>
        <v>Linda</v>
      </c>
      <c r="F25" t="str">
        <f>IF(W25&lt;&gt;"K","",IF(ISERROR(VLOOKUP(X25&amp;Y25&amp;Z25,'Open Prjs'!A:A,1,0)),"Prj Error",""))</f>
        <v/>
      </c>
      <c r="G25" t="s">
        <v>8</v>
      </c>
      <c r="H25" t="s">
        <v>194</v>
      </c>
      <c r="I25" t="s">
        <v>7</v>
      </c>
      <c r="J25" t="s">
        <v>634</v>
      </c>
      <c r="K25">
        <v>1</v>
      </c>
      <c r="L25" s="28" t="s">
        <v>9</v>
      </c>
      <c r="M25" t="s">
        <v>205</v>
      </c>
      <c r="N25" t="s">
        <v>5</v>
      </c>
      <c r="O25" s="26">
        <v>43291</v>
      </c>
      <c r="P25" s="2" t="s">
        <v>635</v>
      </c>
      <c r="Q25" s="27">
        <v>7</v>
      </c>
      <c r="R25" s="27">
        <v>7</v>
      </c>
      <c r="S25" s="27">
        <v>0</v>
      </c>
      <c r="T25" s="27">
        <v>0</v>
      </c>
      <c r="U25" s="27">
        <v>0</v>
      </c>
      <c r="V25" s="27">
        <v>4.0209999999999999</v>
      </c>
      <c r="W25" t="s">
        <v>192</v>
      </c>
      <c r="X25" t="s">
        <v>5</v>
      </c>
      <c r="Y25">
        <v>0</v>
      </c>
      <c r="Z25">
        <v>0</v>
      </c>
      <c r="AA25" t="s">
        <v>236</v>
      </c>
    </row>
    <row r="26" spans="1:27" x14ac:dyDescent="0.35">
      <c r="A26">
        <f t="shared" si="20"/>
        <v>2018</v>
      </c>
      <c r="B26">
        <f t="shared" ref="B26" si="22">IF(J26=J25,0,1)</f>
        <v>0</v>
      </c>
      <c r="C26" t="str">
        <f t="shared" si="21"/>
        <v>A0</v>
      </c>
      <c r="D26" t="str">
        <f>VLOOKUP(AA26,Ref!A:B,2,0)</f>
        <v>Linda</v>
      </c>
      <c r="E26" t="str">
        <f>IFERROR(VLOOKUP(J26&amp;K26,Ref!J:N,5,0),"New")</f>
        <v>Linda</v>
      </c>
      <c r="F26" t="str">
        <f>IF(W26&lt;&gt;"K","",IF(ISERROR(VLOOKUP(X26&amp;Y26&amp;Z26,'Open Prjs'!A:A,1,0)),"Prj Error",""))</f>
        <v/>
      </c>
      <c r="G26" t="s">
        <v>8</v>
      </c>
      <c r="H26" t="s">
        <v>194</v>
      </c>
      <c r="I26" t="s">
        <v>7</v>
      </c>
      <c r="J26" t="s">
        <v>634</v>
      </c>
      <c r="K26">
        <v>2</v>
      </c>
      <c r="L26" s="28" t="s">
        <v>9</v>
      </c>
      <c r="M26" t="s">
        <v>205</v>
      </c>
      <c r="N26" t="s">
        <v>5</v>
      </c>
      <c r="O26" s="26">
        <v>43291</v>
      </c>
      <c r="P26" s="2" t="s">
        <v>636</v>
      </c>
      <c r="Q26" s="27">
        <v>7</v>
      </c>
      <c r="R26" s="27">
        <v>7</v>
      </c>
      <c r="S26" s="27">
        <v>0</v>
      </c>
      <c r="T26" s="27">
        <v>0</v>
      </c>
      <c r="U26" s="27">
        <v>0</v>
      </c>
      <c r="V26" s="27">
        <v>6.0369999999999999</v>
      </c>
      <c r="W26" t="s">
        <v>192</v>
      </c>
      <c r="X26" t="s">
        <v>5</v>
      </c>
      <c r="Y26">
        <v>0</v>
      </c>
      <c r="Z26">
        <v>0</v>
      </c>
      <c r="AA26" t="s">
        <v>236</v>
      </c>
    </row>
    <row r="27" spans="1:27" x14ac:dyDescent="0.35">
      <c r="A27">
        <f t="shared" ref="A27:A30" si="23">YEAR(O27)</f>
        <v>2018</v>
      </c>
      <c r="B27" t="e">
        <f>IF(J27=#REF!,0,1)</f>
        <v>#REF!</v>
      </c>
      <c r="C27" t="str">
        <f t="shared" ref="C27:C30" si="24">LEFT(J27,2)</f>
        <v>A0</v>
      </c>
      <c r="D27" t="str">
        <f>VLOOKUP(AA27,Ref!A:B,2,0)</f>
        <v>Linda</v>
      </c>
      <c r="E27" t="str">
        <f>IFERROR(VLOOKUP(J27&amp;K27,Ref!J:N,5,0),"New")</f>
        <v>New</v>
      </c>
      <c r="F27" t="str">
        <f>IF(W27&lt;&gt;"K","",IF(ISERROR(VLOOKUP(X27&amp;Y27&amp;Z27,'Open Prjs'!A:A,1,0)),"Prj Error",""))</f>
        <v/>
      </c>
      <c r="G27" t="s">
        <v>8</v>
      </c>
      <c r="H27" t="s">
        <v>8</v>
      </c>
      <c r="I27" t="s">
        <v>7</v>
      </c>
      <c r="J27" t="s">
        <v>762</v>
      </c>
      <c r="K27">
        <v>1</v>
      </c>
      <c r="L27" s="28" t="s">
        <v>9</v>
      </c>
      <c r="M27" t="s">
        <v>205</v>
      </c>
      <c r="N27" t="s">
        <v>15</v>
      </c>
      <c r="O27" s="26">
        <v>43306</v>
      </c>
      <c r="P27" s="2" t="s">
        <v>212</v>
      </c>
      <c r="Q27" s="27">
        <v>15</v>
      </c>
      <c r="R27" s="27">
        <v>0</v>
      </c>
      <c r="S27" s="27">
        <v>0</v>
      </c>
      <c r="T27" s="27">
        <v>0</v>
      </c>
      <c r="U27" s="27">
        <v>0</v>
      </c>
      <c r="V27" s="27">
        <v>212.535999</v>
      </c>
      <c r="W27" t="s">
        <v>192</v>
      </c>
      <c r="X27" t="s">
        <v>5</v>
      </c>
      <c r="Y27">
        <v>0</v>
      </c>
      <c r="Z27">
        <v>0</v>
      </c>
      <c r="AA27" t="s">
        <v>236</v>
      </c>
    </row>
    <row r="28" spans="1:27" x14ac:dyDescent="0.35">
      <c r="A28">
        <f t="shared" si="23"/>
        <v>2018</v>
      </c>
      <c r="B28">
        <f t="shared" ref="B28:B30" si="25">IF(J28=J27,0,1)</f>
        <v>0</v>
      </c>
      <c r="C28" t="str">
        <f t="shared" si="24"/>
        <v>A0</v>
      </c>
      <c r="D28" t="str">
        <f>VLOOKUP(AA28,Ref!A:B,2,0)</f>
        <v>Linda</v>
      </c>
      <c r="E28" t="str">
        <f>IFERROR(VLOOKUP(J28&amp;K28,Ref!J:N,5,0),"New")</f>
        <v>New</v>
      </c>
      <c r="F28" t="str">
        <f>IF(W28&lt;&gt;"K","",IF(ISERROR(VLOOKUP(X28&amp;Y28&amp;Z28,'Open Prjs'!A:A,1,0)),"Prj Error",""))</f>
        <v/>
      </c>
      <c r="G28" t="s">
        <v>8</v>
      </c>
      <c r="H28" t="s">
        <v>8</v>
      </c>
      <c r="I28" t="s">
        <v>7</v>
      </c>
      <c r="J28" t="s">
        <v>762</v>
      </c>
      <c r="K28">
        <v>2</v>
      </c>
      <c r="L28" s="28" t="s">
        <v>9</v>
      </c>
      <c r="M28" t="s">
        <v>205</v>
      </c>
      <c r="N28" t="s">
        <v>15</v>
      </c>
      <c r="O28" s="26">
        <v>43306</v>
      </c>
      <c r="P28" s="2" t="s">
        <v>206</v>
      </c>
      <c r="Q28" s="27">
        <v>20</v>
      </c>
      <c r="R28" s="27">
        <v>0</v>
      </c>
      <c r="S28" s="27">
        <v>0</v>
      </c>
      <c r="T28" s="27">
        <v>0</v>
      </c>
      <c r="U28" s="27">
        <v>0</v>
      </c>
      <c r="V28" s="27">
        <v>334.08699999999999</v>
      </c>
      <c r="W28" t="s">
        <v>192</v>
      </c>
      <c r="X28" t="s">
        <v>5</v>
      </c>
      <c r="Y28">
        <v>0</v>
      </c>
      <c r="Z28">
        <v>0</v>
      </c>
      <c r="AA28" t="s">
        <v>236</v>
      </c>
    </row>
    <row r="29" spans="1:27" x14ac:dyDescent="0.35">
      <c r="A29">
        <f t="shared" si="23"/>
        <v>2018</v>
      </c>
      <c r="B29" t="e">
        <f>IF(J29=#REF!,0,1)</f>
        <v>#REF!</v>
      </c>
      <c r="C29" t="str">
        <f t="shared" si="24"/>
        <v>A0</v>
      </c>
      <c r="D29" t="str">
        <f>VLOOKUP(AA29,Ref!A:B,2,0)</f>
        <v>Linda</v>
      </c>
      <c r="E29" t="str">
        <f>IFERROR(VLOOKUP(J29&amp;K29,Ref!J:N,5,0),"New")</f>
        <v>New</v>
      </c>
      <c r="F29" t="str">
        <f>IF(W29&lt;&gt;"K","",IF(ISERROR(VLOOKUP(X29&amp;Y29&amp;Z29,'Open Prjs'!A:A,1,0)),"Prj Error",""))</f>
        <v/>
      </c>
      <c r="G29" t="s">
        <v>8</v>
      </c>
      <c r="H29" t="s">
        <v>8</v>
      </c>
      <c r="I29" t="s">
        <v>7</v>
      </c>
      <c r="J29" t="s">
        <v>763</v>
      </c>
      <c r="K29">
        <v>1</v>
      </c>
      <c r="L29" s="28" t="s">
        <v>9</v>
      </c>
      <c r="M29" t="s">
        <v>205</v>
      </c>
      <c r="N29" t="s">
        <v>5</v>
      </c>
      <c r="O29" s="26">
        <v>43307</v>
      </c>
      <c r="P29" s="2" t="s">
        <v>208</v>
      </c>
      <c r="Q29" s="27">
        <v>100</v>
      </c>
      <c r="R29" s="27">
        <v>0</v>
      </c>
      <c r="S29" s="27">
        <v>0</v>
      </c>
      <c r="T29" s="27">
        <v>0</v>
      </c>
      <c r="U29" s="27">
        <v>0</v>
      </c>
      <c r="V29" s="27">
        <v>32.044199999999996</v>
      </c>
      <c r="W29" t="s">
        <v>192</v>
      </c>
      <c r="X29" t="s">
        <v>5</v>
      </c>
      <c r="Y29">
        <v>0</v>
      </c>
      <c r="Z29">
        <v>0</v>
      </c>
      <c r="AA29" t="s">
        <v>236</v>
      </c>
    </row>
    <row r="30" spans="1:27" x14ac:dyDescent="0.35">
      <c r="A30">
        <f t="shared" si="23"/>
        <v>2018</v>
      </c>
      <c r="B30">
        <f t="shared" si="25"/>
        <v>0</v>
      </c>
      <c r="C30" t="str">
        <f t="shared" si="24"/>
        <v>A0</v>
      </c>
      <c r="D30" t="str">
        <f>VLOOKUP(AA30,Ref!A:B,2,0)</f>
        <v>Linda</v>
      </c>
      <c r="E30" t="str">
        <f>IFERROR(VLOOKUP(J30&amp;K30,Ref!J:N,5,0),"New")</f>
        <v>New</v>
      </c>
      <c r="F30" t="str">
        <f>IF(W30&lt;&gt;"K","",IF(ISERROR(VLOOKUP(X30&amp;Y30&amp;Z30,'Open Prjs'!A:A,1,0)),"Prj Error",""))</f>
        <v/>
      </c>
      <c r="G30" t="s">
        <v>8</v>
      </c>
      <c r="H30" t="s">
        <v>8</v>
      </c>
      <c r="I30" t="s">
        <v>7</v>
      </c>
      <c r="J30" t="s">
        <v>763</v>
      </c>
      <c r="K30">
        <v>2</v>
      </c>
      <c r="L30" s="28" t="s">
        <v>9</v>
      </c>
      <c r="M30" t="s">
        <v>205</v>
      </c>
      <c r="N30" t="s">
        <v>5</v>
      </c>
      <c r="O30" s="26">
        <v>43307</v>
      </c>
      <c r="P30" s="2" t="s">
        <v>209</v>
      </c>
      <c r="Q30" s="27">
        <v>10</v>
      </c>
      <c r="R30" s="27">
        <v>0</v>
      </c>
      <c r="S30" s="27">
        <v>0</v>
      </c>
      <c r="T30" s="27">
        <v>0</v>
      </c>
      <c r="U30" s="27">
        <v>0</v>
      </c>
      <c r="V30" s="27">
        <v>176.9222</v>
      </c>
      <c r="W30" t="s">
        <v>192</v>
      </c>
      <c r="X30" t="s">
        <v>5</v>
      </c>
      <c r="Y30">
        <v>0</v>
      </c>
      <c r="Z30">
        <v>0</v>
      </c>
      <c r="AA30" t="s">
        <v>236</v>
      </c>
    </row>
  </sheetData>
  <autoFilter ref="A1:AA30" xr:uid="{3ABAB03B-682A-4743-94B5-27CE840347D7}"/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U2914"/>
  <sheetViews>
    <sheetView workbookViewId="0">
      <pane ySplit="1" topLeftCell="A2" activePane="bottomLeft" state="frozen"/>
      <selection pane="bottomLeft" activeCell="K1" sqref="K1:U1048576"/>
    </sheetView>
  </sheetViews>
  <sheetFormatPr defaultRowHeight="14.5" x14ac:dyDescent="0.35"/>
  <cols>
    <col min="1" max="1" width="9.36328125" bestFit="1" customWidth="1"/>
    <col min="2" max="2" width="10.453125" bestFit="1" customWidth="1"/>
    <col min="4" max="4" width="10.6328125" bestFit="1" customWidth="1"/>
    <col min="5" max="5" width="5.54296875" bestFit="1" customWidth="1"/>
    <col min="6" max="6" width="8.453125" bestFit="1" customWidth="1"/>
    <col min="7" max="7" width="10.453125" bestFit="1" customWidth="1"/>
    <col min="8" max="8" width="10.453125" customWidth="1"/>
    <col min="10" max="10" width="13.08984375" bestFit="1" customWidth="1"/>
    <col min="11" max="11" width="6.81640625" bestFit="1" customWidth="1"/>
    <col min="12" max="12" width="6.81640625" customWidth="1"/>
    <col min="13" max="13" width="7.81640625" bestFit="1" customWidth="1"/>
    <col min="14" max="14" width="12.81640625" bestFit="1" customWidth="1"/>
    <col min="15" max="15" width="16.90625" bestFit="1" customWidth="1"/>
    <col min="16" max="16" width="16.90625" customWidth="1"/>
    <col min="17" max="17" width="9.36328125" bestFit="1" customWidth="1"/>
    <col min="18" max="18" width="10.1796875" bestFit="1" customWidth="1"/>
    <col min="19" max="19" width="6.81640625" bestFit="1" customWidth="1"/>
    <col min="20" max="20" width="11.08984375" bestFit="1" customWidth="1"/>
    <col min="21" max="21" width="9.1796875" bestFit="1" customWidth="1"/>
  </cols>
  <sheetData>
    <row r="1" spans="1:21" x14ac:dyDescent="0.35">
      <c r="A1" t="s">
        <v>231</v>
      </c>
      <c r="B1" t="s">
        <v>176</v>
      </c>
      <c r="D1" s="3" t="s">
        <v>216</v>
      </c>
      <c r="E1" t="s">
        <v>175</v>
      </c>
      <c r="F1" t="s">
        <v>217</v>
      </c>
      <c r="G1" t="s">
        <v>176</v>
      </c>
      <c r="H1" t="s">
        <v>230</v>
      </c>
      <c r="J1" s="3" t="s">
        <v>224</v>
      </c>
      <c r="K1" s="3" t="s">
        <v>174</v>
      </c>
      <c r="L1" s="3" t="s">
        <v>227</v>
      </c>
      <c r="M1" s="3" t="s">
        <v>175</v>
      </c>
      <c r="N1" s="3" t="s">
        <v>176</v>
      </c>
      <c r="O1" s="3" t="s">
        <v>215</v>
      </c>
      <c r="P1" s="3" t="s">
        <v>363</v>
      </c>
      <c r="Q1" t="s">
        <v>177</v>
      </c>
      <c r="R1" t="s">
        <v>178</v>
      </c>
      <c r="S1" t="s">
        <v>3</v>
      </c>
      <c r="T1" t="s">
        <v>0</v>
      </c>
      <c r="U1" t="s">
        <v>179</v>
      </c>
    </row>
    <row r="2" spans="1:21" x14ac:dyDescent="0.35">
      <c r="A2" t="s">
        <v>232</v>
      </c>
      <c r="B2" t="s">
        <v>223</v>
      </c>
      <c r="D2" t="str">
        <f>E2&amp;F2</f>
        <v>A0NULL</v>
      </c>
      <c r="E2" t="s">
        <v>218</v>
      </c>
      <c r="F2" t="s">
        <v>5</v>
      </c>
      <c r="G2" t="s">
        <v>223</v>
      </c>
      <c r="H2" t="s">
        <v>42</v>
      </c>
      <c r="J2" t="str">
        <f>T2&amp;U2</f>
        <v>A0000725251</v>
      </c>
      <c r="K2">
        <v>2009</v>
      </c>
      <c r="L2">
        <v>1</v>
      </c>
      <c r="M2" t="s">
        <v>218</v>
      </c>
      <c r="N2" t="s">
        <v>223</v>
      </c>
      <c r="O2" t="s">
        <v>223</v>
      </c>
      <c r="P2" t="s">
        <v>389</v>
      </c>
      <c r="Q2" t="s">
        <v>8</v>
      </c>
      <c r="R2" t="s">
        <v>8</v>
      </c>
      <c r="S2" t="s">
        <v>7</v>
      </c>
      <c r="T2" t="s">
        <v>10</v>
      </c>
      <c r="U2">
        <v>1</v>
      </c>
    </row>
    <row r="3" spans="1:21" x14ac:dyDescent="0.35">
      <c r="A3" t="s">
        <v>233</v>
      </c>
      <c r="B3" t="s">
        <v>223</v>
      </c>
      <c r="D3" t="str">
        <f t="shared" ref="D3:D9" si="0">E3&amp;F3</f>
        <v>A0FM00999</v>
      </c>
      <c r="E3" t="s">
        <v>218</v>
      </c>
      <c r="F3" t="s">
        <v>15</v>
      </c>
      <c r="G3" t="s">
        <v>223</v>
      </c>
      <c r="J3" t="str">
        <f t="shared" ref="J3:J66" si="1">T3&amp;U3</f>
        <v>A0000738061</v>
      </c>
      <c r="K3">
        <v>2009</v>
      </c>
      <c r="L3">
        <v>1</v>
      </c>
      <c r="M3" t="s">
        <v>218</v>
      </c>
      <c r="N3" t="s">
        <v>223</v>
      </c>
      <c r="O3" t="s">
        <v>223</v>
      </c>
      <c r="P3" t="s">
        <v>388</v>
      </c>
      <c r="Q3" t="s">
        <v>8</v>
      </c>
      <c r="R3" t="s">
        <v>194</v>
      </c>
      <c r="S3" t="s">
        <v>7</v>
      </c>
      <c r="T3" t="s">
        <v>12</v>
      </c>
      <c r="U3">
        <v>1</v>
      </c>
    </row>
    <row r="4" spans="1:21" x14ac:dyDescent="0.35">
      <c r="A4" t="s">
        <v>234</v>
      </c>
      <c r="B4" t="s">
        <v>223</v>
      </c>
      <c r="D4" t="str">
        <f t="shared" si="0"/>
        <v>A0Jobsite</v>
      </c>
      <c r="E4" t="s">
        <v>218</v>
      </c>
      <c r="F4" t="s">
        <v>11</v>
      </c>
      <c r="G4" t="s">
        <v>223</v>
      </c>
      <c r="J4" t="str">
        <f t="shared" si="1"/>
        <v>A0000784638</v>
      </c>
      <c r="K4">
        <v>2011</v>
      </c>
      <c r="L4">
        <v>1</v>
      </c>
      <c r="M4" t="s">
        <v>218</v>
      </c>
      <c r="N4" t="s">
        <v>246</v>
      </c>
      <c r="O4" t="s">
        <v>246</v>
      </c>
      <c r="P4" t="s">
        <v>389</v>
      </c>
      <c r="Q4" t="s">
        <v>8</v>
      </c>
      <c r="R4" t="s">
        <v>194</v>
      </c>
      <c r="S4" t="s">
        <v>7</v>
      </c>
      <c r="T4" t="s">
        <v>14</v>
      </c>
      <c r="U4">
        <v>8</v>
      </c>
    </row>
    <row r="5" spans="1:21" x14ac:dyDescent="0.35">
      <c r="A5" t="s">
        <v>235</v>
      </c>
      <c r="B5" t="s">
        <v>245</v>
      </c>
      <c r="D5" t="str">
        <f t="shared" si="0"/>
        <v>ASNULL</v>
      </c>
      <c r="E5" t="s">
        <v>219</v>
      </c>
      <c r="F5" t="s">
        <v>5</v>
      </c>
      <c r="G5" t="s">
        <v>223</v>
      </c>
      <c r="H5" t="s">
        <v>42</v>
      </c>
      <c r="J5" t="str">
        <f t="shared" si="1"/>
        <v>A0000825531</v>
      </c>
      <c r="K5">
        <v>2013</v>
      </c>
      <c r="L5">
        <v>1</v>
      </c>
      <c r="M5" t="s">
        <v>218</v>
      </c>
      <c r="N5" t="s">
        <v>223</v>
      </c>
      <c r="O5" t="s">
        <v>223</v>
      </c>
      <c r="P5" t="s">
        <v>389</v>
      </c>
      <c r="Q5" t="s">
        <v>8</v>
      </c>
      <c r="R5" t="s">
        <v>194</v>
      </c>
      <c r="S5" t="s">
        <v>7</v>
      </c>
      <c r="T5" t="s">
        <v>16</v>
      </c>
      <c r="U5">
        <v>1</v>
      </c>
    </row>
    <row r="6" spans="1:21" x14ac:dyDescent="0.35">
      <c r="A6" t="s">
        <v>236</v>
      </c>
      <c r="B6" t="s">
        <v>246</v>
      </c>
      <c r="D6" t="str">
        <f t="shared" si="0"/>
        <v>A0N/A</v>
      </c>
      <c r="E6" t="s">
        <v>218</v>
      </c>
      <c r="F6" t="s">
        <v>13</v>
      </c>
      <c r="G6" t="s">
        <v>223</v>
      </c>
      <c r="J6" t="str">
        <f t="shared" si="1"/>
        <v>A0000830553</v>
      </c>
      <c r="K6">
        <v>2013</v>
      </c>
      <c r="L6">
        <v>1</v>
      </c>
      <c r="M6" t="s">
        <v>218</v>
      </c>
      <c r="N6" t="s">
        <v>246</v>
      </c>
      <c r="O6" t="s">
        <v>246</v>
      </c>
      <c r="P6" t="s">
        <v>388</v>
      </c>
      <c r="Q6" t="s">
        <v>8</v>
      </c>
      <c r="R6" t="s">
        <v>8</v>
      </c>
      <c r="S6" t="s">
        <v>7</v>
      </c>
      <c r="T6" t="s">
        <v>17</v>
      </c>
      <c r="U6">
        <v>3</v>
      </c>
    </row>
    <row r="7" spans="1:21" x14ac:dyDescent="0.35">
      <c r="A7" t="s">
        <v>237</v>
      </c>
      <c r="B7" t="s">
        <v>223</v>
      </c>
      <c r="D7" t="str">
        <f t="shared" si="0"/>
        <v>C0NULL</v>
      </c>
      <c r="E7" t="s">
        <v>220</v>
      </c>
      <c r="F7" t="s">
        <v>5</v>
      </c>
      <c r="G7" t="s">
        <v>223</v>
      </c>
      <c r="H7" t="s">
        <v>42</v>
      </c>
      <c r="J7" t="str">
        <f t="shared" si="1"/>
        <v>A0000834601</v>
      </c>
      <c r="K7">
        <v>2013</v>
      </c>
      <c r="L7">
        <v>1</v>
      </c>
      <c r="M7" t="s">
        <v>218</v>
      </c>
      <c r="N7" t="s">
        <v>223</v>
      </c>
      <c r="O7" t="s">
        <v>223</v>
      </c>
      <c r="P7" t="s">
        <v>389</v>
      </c>
      <c r="Q7" t="s">
        <v>8</v>
      </c>
      <c r="R7" t="s">
        <v>194</v>
      </c>
      <c r="S7" t="s">
        <v>7</v>
      </c>
      <c r="T7" t="s">
        <v>18</v>
      </c>
      <c r="U7">
        <v>1</v>
      </c>
    </row>
    <row r="8" spans="1:21" x14ac:dyDescent="0.35">
      <c r="A8" t="s">
        <v>238</v>
      </c>
      <c r="B8" t="s">
        <v>223</v>
      </c>
      <c r="D8" t="str">
        <f t="shared" si="0"/>
        <v>ABNULL</v>
      </c>
      <c r="E8" t="s">
        <v>221</v>
      </c>
      <c r="F8" t="s">
        <v>5</v>
      </c>
      <c r="G8" t="s">
        <v>223</v>
      </c>
      <c r="H8" t="s">
        <v>42</v>
      </c>
      <c r="J8" t="str">
        <f t="shared" si="1"/>
        <v>A0000834602</v>
      </c>
      <c r="K8">
        <v>2013</v>
      </c>
      <c r="L8">
        <v>0</v>
      </c>
      <c r="M8" t="s">
        <v>218</v>
      </c>
      <c r="N8" t="s">
        <v>223</v>
      </c>
      <c r="O8" t="s">
        <v>223</v>
      </c>
      <c r="P8" t="s">
        <v>389</v>
      </c>
      <c r="Q8" t="s">
        <v>8</v>
      </c>
      <c r="R8" t="s">
        <v>194</v>
      </c>
      <c r="S8" t="s">
        <v>7</v>
      </c>
      <c r="T8" t="s">
        <v>18</v>
      </c>
      <c r="U8">
        <v>2</v>
      </c>
    </row>
    <row r="9" spans="1:21" x14ac:dyDescent="0.35">
      <c r="A9" t="s">
        <v>239</v>
      </c>
      <c r="B9" t="s">
        <v>245</v>
      </c>
      <c r="D9" t="str">
        <f t="shared" si="0"/>
        <v>CSNULL</v>
      </c>
      <c r="E9" t="s">
        <v>222</v>
      </c>
      <c r="F9" t="s">
        <v>5</v>
      </c>
      <c r="G9" t="s">
        <v>223</v>
      </c>
      <c r="H9" t="s">
        <v>42</v>
      </c>
      <c r="J9" t="str">
        <f t="shared" si="1"/>
        <v>A0000841531</v>
      </c>
      <c r="K9">
        <v>2013</v>
      </c>
      <c r="L9">
        <v>1</v>
      </c>
      <c r="M9" t="s">
        <v>218</v>
      </c>
      <c r="N9" t="s">
        <v>223</v>
      </c>
      <c r="O9" t="s">
        <v>223</v>
      </c>
      <c r="P9" t="s">
        <v>388</v>
      </c>
      <c r="Q9" t="s">
        <v>8</v>
      </c>
      <c r="R9" t="s">
        <v>194</v>
      </c>
      <c r="S9" t="s">
        <v>7</v>
      </c>
      <c r="T9" t="s">
        <v>19</v>
      </c>
      <c r="U9">
        <v>1</v>
      </c>
    </row>
    <row r="10" spans="1:21" x14ac:dyDescent="0.35">
      <c r="A10" t="s">
        <v>240</v>
      </c>
      <c r="B10" t="s">
        <v>223</v>
      </c>
      <c r="J10" t="str">
        <f t="shared" si="1"/>
        <v>A0000842331</v>
      </c>
      <c r="K10">
        <v>2013</v>
      </c>
      <c r="L10">
        <v>1</v>
      </c>
      <c r="M10" t="s">
        <v>218</v>
      </c>
      <c r="N10" t="s">
        <v>246</v>
      </c>
      <c r="O10" t="s">
        <v>246</v>
      </c>
      <c r="P10" t="s">
        <v>389</v>
      </c>
      <c r="Q10" t="s">
        <v>8</v>
      </c>
      <c r="R10" t="s">
        <v>194</v>
      </c>
      <c r="S10" t="s">
        <v>7</v>
      </c>
      <c r="T10" t="s">
        <v>20</v>
      </c>
      <c r="U10">
        <v>1</v>
      </c>
    </row>
    <row r="11" spans="1:21" x14ac:dyDescent="0.35">
      <c r="A11" t="s">
        <v>241</v>
      </c>
      <c r="B11" t="s">
        <v>245</v>
      </c>
      <c r="J11" t="str">
        <f t="shared" si="1"/>
        <v>A0000842332</v>
      </c>
      <c r="K11">
        <v>2013</v>
      </c>
      <c r="L11">
        <v>0</v>
      </c>
      <c r="M11" t="s">
        <v>218</v>
      </c>
      <c r="N11" t="s">
        <v>246</v>
      </c>
      <c r="O11" t="s">
        <v>246</v>
      </c>
      <c r="P11" t="s">
        <v>389</v>
      </c>
      <c r="Q11" t="s">
        <v>8</v>
      </c>
      <c r="R11" t="s">
        <v>194</v>
      </c>
      <c r="S11" t="s">
        <v>7</v>
      </c>
      <c r="T11" t="s">
        <v>20</v>
      </c>
      <c r="U11">
        <v>2</v>
      </c>
    </row>
    <row r="12" spans="1:21" x14ac:dyDescent="0.35">
      <c r="A12" t="s">
        <v>242</v>
      </c>
      <c r="B12" t="s">
        <v>223</v>
      </c>
      <c r="J12" t="str">
        <f t="shared" si="1"/>
        <v>A00008495411</v>
      </c>
      <c r="K12">
        <v>2013</v>
      </c>
      <c r="L12">
        <v>1</v>
      </c>
      <c r="M12" t="s">
        <v>218</v>
      </c>
      <c r="N12" t="s">
        <v>246</v>
      </c>
      <c r="O12" t="s">
        <v>246</v>
      </c>
      <c r="P12" t="s">
        <v>389</v>
      </c>
      <c r="Q12" t="s">
        <v>8</v>
      </c>
      <c r="R12" t="s">
        <v>194</v>
      </c>
      <c r="S12" t="s">
        <v>7</v>
      </c>
      <c r="T12" t="s">
        <v>21</v>
      </c>
      <c r="U12">
        <v>11</v>
      </c>
    </row>
    <row r="13" spans="1:21" x14ac:dyDescent="0.35">
      <c r="A13" t="s">
        <v>243</v>
      </c>
      <c r="B13" t="s">
        <v>247</v>
      </c>
      <c r="J13" t="str">
        <f t="shared" si="1"/>
        <v>A0000852342</v>
      </c>
      <c r="K13">
        <v>2014</v>
      </c>
      <c r="L13">
        <v>1</v>
      </c>
      <c r="M13" t="s">
        <v>218</v>
      </c>
      <c r="N13" t="s">
        <v>245</v>
      </c>
      <c r="O13" t="s">
        <v>245</v>
      </c>
      <c r="P13" t="s">
        <v>388</v>
      </c>
      <c r="Q13" t="s">
        <v>8</v>
      </c>
      <c r="R13" t="s">
        <v>194</v>
      </c>
      <c r="S13" t="s">
        <v>7</v>
      </c>
      <c r="T13" t="s">
        <v>22</v>
      </c>
      <c r="U13">
        <v>2</v>
      </c>
    </row>
    <row r="14" spans="1:21" x14ac:dyDescent="0.35">
      <c r="A14" t="s">
        <v>244</v>
      </c>
      <c r="B14" t="s">
        <v>245</v>
      </c>
      <c r="J14" t="str">
        <f t="shared" si="1"/>
        <v>A0000857001</v>
      </c>
      <c r="K14">
        <v>2014</v>
      </c>
      <c r="L14">
        <v>1</v>
      </c>
      <c r="M14" t="s">
        <v>218</v>
      </c>
      <c r="N14" t="s">
        <v>223</v>
      </c>
      <c r="O14" t="s">
        <v>223</v>
      </c>
      <c r="P14" t="s">
        <v>389</v>
      </c>
      <c r="Q14" t="s">
        <v>8</v>
      </c>
      <c r="R14" t="s">
        <v>194</v>
      </c>
      <c r="S14" t="s">
        <v>7</v>
      </c>
      <c r="T14" t="s">
        <v>23</v>
      </c>
      <c r="U14">
        <v>1</v>
      </c>
    </row>
    <row r="15" spans="1:21" x14ac:dyDescent="0.35">
      <c r="A15" t="s">
        <v>620</v>
      </c>
      <c r="B15" t="s">
        <v>247</v>
      </c>
      <c r="J15" t="str">
        <f t="shared" si="1"/>
        <v>A0000859091</v>
      </c>
      <c r="K15">
        <v>2014</v>
      </c>
      <c r="L15">
        <v>1</v>
      </c>
      <c r="M15" t="s">
        <v>218</v>
      </c>
      <c r="N15" t="s">
        <v>245</v>
      </c>
      <c r="O15" t="s">
        <v>245</v>
      </c>
      <c r="P15" t="s">
        <v>389</v>
      </c>
      <c r="Q15" t="s">
        <v>8</v>
      </c>
      <c r="R15" t="s">
        <v>194</v>
      </c>
      <c r="S15" t="s">
        <v>7</v>
      </c>
      <c r="T15" t="s">
        <v>24</v>
      </c>
      <c r="U15">
        <v>1</v>
      </c>
    </row>
    <row r="16" spans="1:21" x14ac:dyDescent="0.35">
      <c r="A16" t="s">
        <v>619</v>
      </c>
      <c r="B16" t="s">
        <v>247</v>
      </c>
      <c r="J16" t="str">
        <f t="shared" si="1"/>
        <v>A0000862141</v>
      </c>
      <c r="K16">
        <v>2014</v>
      </c>
      <c r="L16">
        <v>1</v>
      </c>
      <c r="M16" t="s">
        <v>218</v>
      </c>
      <c r="N16" t="s">
        <v>246</v>
      </c>
      <c r="O16" t="s">
        <v>246</v>
      </c>
      <c r="P16" t="s">
        <v>389</v>
      </c>
      <c r="Q16" t="s">
        <v>8</v>
      </c>
      <c r="R16" t="s">
        <v>194</v>
      </c>
      <c r="S16" t="s">
        <v>7</v>
      </c>
      <c r="T16" t="s">
        <v>25</v>
      </c>
      <c r="U16">
        <v>1</v>
      </c>
    </row>
    <row r="17" spans="10:21" x14ac:dyDescent="0.35">
      <c r="J17" t="str">
        <f t="shared" si="1"/>
        <v>A0000864831</v>
      </c>
      <c r="K17">
        <v>2014</v>
      </c>
      <c r="L17">
        <v>1</v>
      </c>
      <c r="M17" t="s">
        <v>218</v>
      </c>
      <c r="N17" t="s">
        <v>223</v>
      </c>
      <c r="O17" t="s">
        <v>223</v>
      </c>
      <c r="P17" t="s">
        <v>389</v>
      </c>
      <c r="Q17" t="s">
        <v>8</v>
      </c>
      <c r="R17" t="s">
        <v>194</v>
      </c>
      <c r="S17" t="s">
        <v>7</v>
      </c>
      <c r="T17" t="s">
        <v>26</v>
      </c>
      <c r="U17">
        <v>1</v>
      </c>
    </row>
    <row r="18" spans="10:21" x14ac:dyDescent="0.35">
      <c r="J18" t="str">
        <f t="shared" si="1"/>
        <v>A0000871452</v>
      </c>
      <c r="K18">
        <v>2014</v>
      </c>
      <c r="L18">
        <v>1</v>
      </c>
      <c r="M18" t="s">
        <v>218</v>
      </c>
      <c r="N18" t="s">
        <v>245</v>
      </c>
      <c r="O18" t="s">
        <v>245</v>
      </c>
      <c r="P18" t="s">
        <v>389</v>
      </c>
      <c r="Q18" t="s">
        <v>8</v>
      </c>
      <c r="R18" t="s">
        <v>194</v>
      </c>
      <c r="S18" t="s">
        <v>7</v>
      </c>
      <c r="T18" t="s">
        <v>27</v>
      </c>
      <c r="U18">
        <v>2</v>
      </c>
    </row>
    <row r="19" spans="10:21" x14ac:dyDescent="0.35">
      <c r="J19" t="str">
        <f t="shared" si="1"/>
        <v>A0000878591</v>
      </c>
      <c r="K19">
        <v>2015</v>
      </c>
      <c r="L19">
        <v>1</v>
      </c>
      <c r="M19" t="s">
        <v>218</v>
      </c>
      <c r="N19" t="s">
        <v>246</v>
      </c>
      <c r="O19" t="s">
        <v>246</v>
      </c>
      <c r="P19" t="s">
        <v>389</v>
      </c>
      <c r="Q19" t="s">
        <v>8</v>
      </c>
      <c r="R19" t="s">
        <v>194</v>
      </c>
      <c r="S19" t="s">
        <v>7</v>
      </c>
      <c r="T19" t="s">
        <v>28</v>
      </c>
      <c r="U19">
        <v>1</v>
      </c>
    </row>
    <row r="20" spans="10:21" x14ac:dyDescent="0.35">
      <c r="J20" t="str">
        <f t="shared" si="1"/>
        <v>A0000879922</v>
      </c>
      <c r="K20">
        <v>2015</v>
      </c>
      <c r="L20">
        <v>1</v>
      </c>
      <c r="M20" t="s">
        <v>218</v>
      </c>
      <c r="N20" t="s">
        <v>223</v>
      </c>
      <c r="O20" t="s">
        <v>223</v>
      </c>
      <c r="P20" t="s">
        <v>389</v>
      </c>
      <c r="Q20" t="s">
        <v>8</v>
      </c>
      <c r="R20" t="s">
        <v>194</v>
      </c>
      <c r="S20" t="s">
        <v>7</v>
      </c>
      <c r="T20" t="s">
        <v>29</v>
      </c>
      <c r="U20">
        <v>2</v>
      </c>
    </row>
    <row r="21" spans="10:21" x14ac:dyDescent="0.35">
      <c r="J21" t="str">
        <f t="shared" si="1"/>
        <v>A0000880971</v>
      </c>
      <c r="K21">
        <v>2015</v>
      </c>
      <c r="L21">
        <v>1</v>
      </c>
      <c r="M21" t="s">
        <v>218</v>
      </c>
      <c r="N21" t="s">
        <v>223</v>
      </c>
      <c r="O21" t="s">
        <v>223</v>
      </c>
      <c r="P21" t="s">
        <v>389</v>
      </c>
      <c r="Q21" t="s">
        <v>8</v>
      </c>
      <c r="R21" t="s">
        <v>194</v>
      </c>
      <c r="S21" t="s">
        <v>7</v>
      </c>
      <c r="T21" t="s">
        <v>30</v>
      </c>
      <c r="U21">
        <v>1</v>
      </c>
    </row>
    <row r="22" spans="10:21" x14ac:dyDescent="0.35">
      <c r="J22" t="str">
        <f t="shared" si="1"/>
        <v>A0000882791</v>
      </c>
      <c r="K22">
        <v>2015</v>
      </c>
      <c r="L22">
        <v>1</v>
      </c>
      <c r="M22" t="s">
        <v>218</v>
      </c>
      <c r="N22" t="s">
        <v>223</v>
      </c>
      <c r="O22" t="s">
        <v>223</v>
      </c>
      <c r="P22" t="s">
        <v>389</v>
      </c>
      <c r="Q22" t="s">
        <v>8</v>
      </c>
      <c r="R22" t="s">
        <v>194</v>
      </c>
      <c r="S22" t="s">
        <v>7</v>
      </c>
      <c r="T22" t="s">
        <v>31</v>
      </c>
      <c r="U22">
        <v>1</v>
      </c>
    </row>
    <row r="23" spans="10:21" x14ac:dyDescent="0.35">
      <c r="J23" t="str">
        <f t="shared" si="1"/>
        <v>A0000884961</v>
      </c>
      <c r="K23">
        <v>2015</v>
      </c>
      <c r="L23">
        <v>1</v>
      </c>
      <c r="M23" t="s">
        <v>218</v>
      </c>
      <c r="N23" t="s">
        <v>223</v>
      </c>
      <c r="O23" t="s">
        <v>223</v>
      </c>
      <c r="P23" t="s">
        <v>389</v>
      </c>
      <c r="Q23" t="s">
        <v>8</v>
      </c>
      <c r="R23" t="s">
        <v>194</v>
      </c>
      <c r="S23" t="s">
        <v>7</v>
      </c>
      <c r="T23" t="s">
        <v>32</v>
      </c>
      <c r="U23">
        <v>1</v>
      </c>
    </row>
    <row r="24" spans="10:21" x14ac:dyDescent="0.35">
      <c r="J24" t="str">
        <f t="shared" si="1"/>
        <v>A0000885371</v>
      </c>
      <c r="K24">
        <v>2015</v>
      </c>
      <c r="L24">
        <v>1</v>
      </c>
      <c r="M24" t="s">
        <v>218</v>
      </c>
      <c r="N24" t="s">
        <v>223</v>
      </c>
      <c r="O24" t="s">
        <v>223</v>
      </c>
      <c r="P24" t="s">
        <v>389</v>
      </c>
      <c r="Q24" t="s">
        <v>8</v>
      </c>
      <c r="R24" t="s">
        <v>194</v>
      </c>
      <c r="S24" t="s">
        <v>7</v>
      </c>
      <c r="T24" t="s">
        <v>33</v>
      </c>
      <c r="U24">
        <v>1</v>
      </c>
    </row>
    <row r="25" spans="10:21" x14ac:dyDescent="0.35">
      <c r="J25" t="str">
        <f t="shared" si="1"/>
        <v>A0000885372</v>
      </c>
      <c r="K25">
        <v>2015</v>
      </c>
      <c r="L25">
        <v>0</v>
      </c>
      <c r="M25" t="s">
        <v>218</v>
      </c>
      <c r="N25" t="s">
        <v>223</v>
      </c>
      <c r="O25" t="s">
        <v>223</v>
      </c>
      <c r="P25" t="s">
        <v>389</v>
      </c>
      <c r="Q25" t="s">
        <v>8</v>
      </c>
      <c r="R25" t="s">
        <v>194</v>
      </c>
      <c r="S25" t="s">
        <v>7</v>
      </c>
      <c r="T25" t="s">
        <v>33</v>
      </c>
      <c r="U25">
        <v>2</v>
      </c>
    </row>
    <row r="26" spans="10:21" x14ac:dyDescent="0.35">
      <c r="J26" t="str">
        <f t="shared" si="1"/>
        <v>A0000886912</v>
      </c>
      <c r="K26">
        <v>2015</v>
      </c>
      <c r="L26">
        <v>1</v>
      </c>
      <c r="M26" t="s">
        <v>218</v>
      </c>
      <c r="N26" t="s">
        <v>223</v>
      </c>
      <c r="O26" t="s">
        <v>223</v>
      </c>
      <c r="P26" t="s">
        <v>389</v>
      </c>
      <c r="Q26" t="s">
        <v>8</v>
      </c>
      <c r="R26" t="s">
        <v>194</v>
      </c>
      <c r="S26" t="s">
        <v>7</v>
      </c>
      <c r="T26" t="s">
        <v>34</v>
      </c>
      <c r="U26">
        <v>2</v>
      </c>
    </row>
    <row r="27" spans="10:21" x14ac:dyDescent="0.35">
      <c r="J27" t="str">
        <f t="shared" si="1"/>
        <v>A0000890301</v>
      </c>
      <c r="K27">
        <v>2015</v>
      </c>
      <c r="L27">
        <v>1</v>
      </c>
      <c r="M27" t="s">
        <v>218</v>
      </c>
      <c r="N27" t="s">
        <v>223</v>
      </c>
      <c r="O27" t="s">
        <v>223</v>
      </c>
      <c r="P27" t="s">
        <v>389</v>
      </c>
      <c r="Q27" t="s">
        <v>8</v>
      </c>
      <c r="R27" t="s">
        <v>194</v>
      </c>
      <c r="S27" t="s">
        <v>7</v>
      </c>
      <c r="T27" t="s">
        <v>35</v>
      </c>
      <c r="U27">
        <v>1</v>
      </c>
    </row>
    <row r="28" spans="10:21" x14ac:dyDescent="0.35">
      <c r="J28" t="str">
        <f t="shared" si="1"/>
        <v>A0000890302</v>
      </c>
      <c r="K28">
        <v>2015</v>
      </c>
      <c r="L28">
        <v>0</v>
      </c>
      <c r="M28" t="s">
        <v>218</v>
      </c>
      <c r="N28" t="s">
        <v>223</v>
      </c>
      <c r="O28" t="s">
        <v>223</v>
      </c>
      <c r="P28" t="s">
        <v>389</v>
      </c>
      <c r="Q28" t="s">
        <v>8</v>
      </c>
      <c r="R28" t="s">
        <v>194</v>
      </c>
      <c r="S28" t="s">
        <v>7</v>
      </c>
      <c r="T28" t="s">
        <v>35</v>
      </c>
      <c r="U28">
        <v>2</v>
      </c>
    </row>
    <row r="29" spans="10:21" x14ac:dyDescent="0.35">
      <c r="J29" t="str">
        <f t="shared" si="1"/>
        <v>A0000890471</v>
      </c>
      <c r="K29">
        <v>2015</v>
      </c>
      <c r="L29">
        <v>1</v>
      </c>
      <c r="M29" t="s">
        <v>218</v>
      </c>
      <c r="N29" t="s">
        <v>223</v>
      </c>
      <c r="O29" t="s">
        <v>223</v>
      </c>
      <c r="P29" t="s">
        <v>389</v>
      </c>
      <c r="Q29" t="s">
        <v>8</v>
      </c>
      <c r="R29" t="s">
        <v>194</v>
      </c>
      <c r="S29" t="s">
        <v>7</v>
      </c>
      <c r="T29" t="s">
        <v>36</v>
      </c>
      <c r="U29">
        <v>1</v>
      </c>
    </row>
    <row r="30" spans="10:21" x14ac:dyDescent="0.35">
      <c r="J30" t="str">
        <f t="shared" si="1"/>
        <v>A0000890472</v>
      </c>
      <c r="K30">
        <v>2015</v>
      </c>
      <c r="L30">
        <v>0</v>
      </c>
      <c r="M30" t="s">
        <v>218</v>
      </c>
      <c r="N30" t="s">
        <v>223</v>
      </c>
      <c r="O30" t="s">
        <v>223</v>
      </c>
      <c r="P30" t="s">
        <v>389</v>
      </c>
      <c r="Q30" t="s">
        <v>8</v>
      </c>
      <c r="R30" t="s">
        <v>194</v>
      </c>
      <c r="S30" t="s">
        <v>7</v>
      </c>
      <c r="T30" t="s">
        <v>36</v>
      </c>
      <c r="U30">
        <v>2</v>
      </c>
    </row>
    <row r="31" spans="10:21" x14ac:dyDescent="0.35">
      <c r="J31" t="str">
        <f t="shared" si="1"/>
        <v>A0000891191</v>
      </c>
      <c r="K31">
        <v>2015</v>
      </c>
      <c r="L31">
        <v>1</v>
      </c>
      <c r="M31" t="s">
        <v>218</v>
      </c>
      <c r="N31" t="s">
        <v>246</v>
      </c>
      <c r="O31" t="s">
        <v>246</v>
      </c>
      <c r="P31" t="s">
        <v>389</v>
      </c>
      <c r="Q31" t="s">
        <v>8</v>
      </c>
      <c r="R31" t="s">
        <v>8</v>
      </c>
      <c r="S31" t="s">
        <v>7</v>
      </c>
      <c r="T31" t="s">
        <v>37</v>
      </c>
      <c r="U31">
        <v>1</v>
      </c>
    </row>
    <row r="32" spans="10:21" x14ac:dyDescent="0.35">
      <c r="J32" t="str">
        <f t="shared" si="1"/>
        <v>A0000891192</v>
      </c>
      <c r="K32">
        <v>2015</v>
      </c>
      <c r="L32">
        <v>0</v>
      </c>
      <c r="M32" t="s">
        <v>218</v>
      </c>
      <c r="N32" t="s">
        <v>246</v>
      </c>
      <c r="O32" t="s">
        <v>246</v>
      </c>
      <c r="P32" t="s">
        <v>388</v>
      </c>
      <c r="Q32" t="s">
        <v>8</v>
      </c>
      <c r="R32" t="s">
        <v>8</v>
      </c>
      <c r="S32" t="s">
        <v>7</v>
      </c>
      <c r="T32" t="s">
        <v>37</v>
      </c>
      <c r="U32">
        <v>2</v>
      </c>
    </row>
    <row r="33" spans="10:21" x14ac:dyDescent="0.35">
      <c r="J33" t="str">
        <f t="shared" si="1"/>
        <v>A0000891491</v>
      </c>
      <c r="K33">
        <v>2015</v>
      </c>
      <c r="L33">
        <v>1</v>
      </c>
      <c r="M33" t="s">
        <v>218</v>
      </c>
      <c r="N33" t="s">
        <v>246</v>
      </c>
      <c r="O33" t="s">
        <v>246</v>
      </c>
      <c r="P33" t="s">
        <v>389</v>
      </c>
      <c r="Q33" t="s">
        <v>8</v>
      </c>
      <c r="R33" t="s">
        <v>194</v>
      </c>
      <c r="S33" t="s">
        <v>7</v>
      </c>
      <c r="T33" t="s">
        <v>38</v>
      </c>
      <c r="U33">
        <v>1</v>
      </c>
    </row>
    <row r="34" spans="10:21" x14ac:dyDescent="0.35">
      <c r="J34" t="str">
        <f t="shared" si="1"/>
        <v>A0000891492</v>
      </c>
      <c r="K34">
        <v>2015</v>
      </c>
      <c r="L34">
        <v>0</v>
      </c>
      <c r="M34" t="s">
        <v>218</v>
      </c>
      <c r="N34" t="s">
        <v>246</v>
      </c>
      <c r="O34" t="s">
        <v>246</v>
      </c>
      <c r="P34" t="s">
        <v>389</v>
      </c>
      <c r="Q34" t="s">
        <v>8</v>
      </c>
      <c r="R34" t="s">
        <v>194</v>
      </c>
      <c r="S34" t="s">
        <v>7</v>
      </c>
      <c r="T34" t="s">
        <v>38</v>
      </c>
      <c r="U34">
        <v>2</v>
      </c>
    </row>
    <row r="35" spans="10:21" x14ac:dyDescent="0.35">
      <c r="J35" t="str">
        <f t="shared" si="1"/>
        <v>A0000893941</v>
      </c>
      <c r="K35">
        <v>2015</v>
      </c>
      <c r="L35">
        <v>1</v>
      </c>
      <c r="M35" t="s">
        <v>218</v>
      </c>
      <c r="N35" t="s">
        <v>246</v>
      </c>
      <c r="O35" t="s">
        <v>246</v>
      </c>
      <c r="P35" t="s">
        <v>388</v>
      </c>
      <c r="Q35" t="s">
        <v>8</v>
      </c>
      <c r="R35" t="s">
        <v>8</v>
      </c>
      <c r="S35" t="s">
        <v>7</v>
      </c>
      <c r="T35" t="s">
        <v>39</v>
      </c>
      <c r="U35">
        <v>1</v>
      </c>
    </row>
    <row r="36" spans="10:21" x14ac:dyDescent="0.35">
      <c r="J36" t="str">
        <f t="shared" si="1"/>
        <v>A0000898601</v>
      </c>
      <c r="K36">
        <v>2015</v>
      </c>
      <c r="L36">
        <v>1</v>
      </c>
      <c r="M36" t="s">
        <v>218</v>
      </c>
      <c r="N36" t="s">
        <v>223</v>
      </c>
      <c r="O36" t="s">
        <v>223</v>
      </c>
      <c r="P36" t="s">
        <v>389</v>
      </c>
      <c r="Q36" t="s">
        <v>8</v>
      </c>
      <c r="R36" t="s">
        <v>194</v>
      </c>
      <c r="S36" t="s">
        <v>7</v>
      </c>
      <c r="T36" t="s">
        <v>40</v>
      </c>
      <c r="U36">
        <v>1</v>
      </c>
    </row>
    <row r="37" spans="10:21" x14ac:dyDescent="0.35">
      <c r="J37" t="str">
        <f t="shared" si="1"/>
        <v>A0000900442</v>
      </c>
      <c r="K37">
        <v>2015</v>
      </c>
      <c r="L37">
        <v>1</v>
      </c>
      <c r="M37" t="s">
        <v>218</v>
      </c>
      <c r="N37" t="s">
        <v>246</v>
      </c>
      <c r="O37" t="s">
        <v>246</v>
      </c>
      <c r="P37" t="s">
        <v>389</v>
      </c>
      <c r="Q37" t="s">
        <v>8</v>
      </c>
      <c r="R37" t="s">
        <v>194</v>
      </c>
      <c r="S37" t="s">
        <v>7</v>
      </c>
      <c r="T37" t="s">
        <v>41</v>
      </c>
      <c r="U37">
        <v>2</v>
      </c>
    </row>
    <row r="38" spans="10:21" x14ac:dyDescent="0.35">
      <c r="J38" t="str">
        <f t="shared" si="1"/>
        <v>A0000903202</v>
      </c>
      <c r="K38">
        <v>2016</v>
      </c>
      <c r="L38">
        <v>1</v>
      </c>
      <c r="M38" t="s">
        <v>218</v>
      </c>
      <c r="N38" t="s">
        <v>223</v>
      </c>
      <c r="O38" t="s">
        <v>223</v>
      </c>
      <c r="P38" t="s">
        <v>389</v>
      </c>
      <c r="Q38" t="s">
        <v>8</v>
      </c>
      <c r="R38" t="s">
        <v>194</v>
      </c>
      <c r="S38" t="s">
        <v>7</v>
      </c>
      <c r="T38" t="s">
        <v>43</v>
      </c>
      <c r="U38">
        <v>2</v>
      </c>
    </row>
    <row r="39" spans="10:21" x14ac:dyDescent="0.35">
      <c r="J39" t="str">
        <f t="shared" si="1"/>
        <v>A0000903203</v>
      </c>
      <c r="K39">
        <v>2016</v>
      </c>
      <c r="L39">
        <v>0</v>
      </c>
      <c r="M39" t="s">
        <v>218</v>
      </c>
      <c r="N39" t="s">
        <v>223</v>
      </c>
      <c r="O39" t="s">
        <v>223</v>
      </c>
      <c r="P39" t="s">
        <v>389</v>
      </c>
      <c r="Q39" t="s">
        <v>8</v>
      </c>
      <c r="R39" t="s">
        <v>194</v>
      </c>
      <c r="S39" t="s">
        <v>7</v>
      </c>
      <c r="T39" t="s">
        <v>43</v>
      </c>
      <c r="U39">
        <v>3</v>
      </c>
    </row>
    <row r="40" spans="10:21" x14ac:dyDescent="0.35">
      <c r="J40" t="str">
        <f t="shared" si="1"/>
        <v>A0000903204</v>
      </c>
      <c r="K40">
        <v>2016</v>
      </c>
      <c r="L40">
        <v>0</v>
      </c>
      <c r="M40" t="s">
        <v>218</v>
      </c>
      <c r="N40" t="s">
        <v>223</v>
      </c>
      <c r="O40" t="s">
        <v>223</v>
      </c>
      <c r="P40" t="s">
        <v>389</v>
      </c>
      <c r="Q40" t="s">
        <v>8</v>
      </c>
      <c r="R40" t="s">
        <v>194</v>
      </c>
      <c r="S40" t="s">
        <v>7</v>
      </c>
      <c r="T40" t="s">
        <v>43</v>
      </c>
      <c r="U40">
        <v>4</v>
      </c>
    </row>
    <row r="41" spans="10:21" x14ac:dyDescent="0.35">
      <c r="J41" t="str">
        <f t="shared" si="1"/>
        <v>A0000903205</v>
      </c>
      <c r="K41">
        <v>2016</v>
      </c>
      <c r="L41">
        <v>0</v>
      </c>
      <c r="M41" t="s">
        <v>218</v>
      </c>
      <c r="N41" t="s">
        <v>223</v>
      </c>
      <c r="O41" t="s">
        <v>223</v>
      </c>
      <c r="P41" t="s">
        <v>389</v>
      </c>
      <c r="Q41" t="s">
        <v>8</v>
      </c>
      <c r="R41" t="s">
        <v>194</v>
      </c>
      <c r="S41" t="s">
        <v>7</v>
      </c>
      <c r="T41" t="s">
        <v>43</v>
      </c>
      <c r="U41">
        <v>5</v>
      </c>
    </row>
    <row r="42" spans="10:21" x14ac:dyDescent="0.35">
      <c r="J42" t="str">
        <f t="shared" si="1"/>
        <v>A0000903206</v>
      </c>
      <c r="K42">
        <v>2016</v>
      </c>
      <c r="L42">
        <v>0</v>
      </c>
      <c r="M42" t="s">
        <v>218</v>
      </c>
      <c r="N42" t="s">
        <v>223</v>
      </c>
      <c r="O42" t="s">
        <v>223</v>
      </c>
      <c r="P42" t="s">
        <v>389</v>
      </c>
      <c r="Q42" t="s">
        <v>8</v>
      </c>
      <c r="R42" t="s">
        <v>194</v>
      </c>
      <c r="S42" t="s">
        <v>7</v>
      </c>
      <c r="T42" t="s">
        <v>43</v>
      </c>
      <c r="U42">
        <v>6</v>
      </c>
    </row>
    <row r="43" spans="10:21" x14ac:dyDescent="0.35">
      <c r="J43" t="str">
        <f t="shared" si="1"/>
        <v>A0000904481</v>
      </c>
      <c r="K43">
        <v>2016</v>
      </c>
      <c r="L43">
        <v>1</v>
      </c>
      <c r="M43" t="s">
        <v>218</v>
      </c>
      <c r="N43" t="s">
        <v>246</v>
      </c>
      <c r="O43" t="s">
        <v>246</v>
      </c>
      <c r="P43" t="s">
        <v>388</v>
      </c>
      <c r="Q43" t="s">
        <v>8</v>
      </c>
      <c r="R43" t="s">
        <v>8</v>
      </c>
      <c r="S43" t="s">
        <v>7</v>
      </c>
      <c r="T43" t="s">
        <v>44</v>
      </c>
      <c r="U43">
        <v>1</v>
      </c>
    </row>
    <row r="44" spans="10:21" x14ac:dyDescent="0.35">
      <c r="J44" t="str">
        <f t="shared" si="1"/>
        <v>A0000905621</v>
      </c>
      <c r="K44">
        <v>2016</v>
      </c>
      <c r="L44">
        <v>1</v>
      </c>
      <c r="M44" t="s">
        <v>218</v>
      </c>
      <c r="N44" t="s">
        <v>223</v>
      </c>
      <c r="O44" t="s">
        <v>223</v>
      </c>
      <c r="P44" t="s">
        <v>389</v>
      </c>
      <c r="Q44" t="s">
        <v>8</v>
      </c>
      <c r="R44" t="s">
        <v>194</v>
      </c>
      <c r="S44" t="s">
        <v>7</v>
      </c>
      <c r="T44" t="s">
        <v>45</v>
      </c>
      <c r="U44">
        <v>1</v>
      </c>
    </row>
    <row r="45" spans="10:21" x14ac:dyDescent="0.35">
      <c r="J45" t="str">
        <f t="shared" si="1"/>
        <v>A0000905622</v>
      </c>
      <c r="K45">
        <v>2016</v>
      </c>
      <c r="L45">
        <v>0</v>
      </c>
      <c r="M45" t="s">
        <v>218</v>
      </c>
      <c r="N45" t="s">
        <v>223</v>
      </c>
      <c r="O45" t="s">
        <v>223</v>
      </c>
      <c r="P45" t="s">
        <v>389</v>
      </c>
      <c r="Q45" t="s">
        <v>8</v>
      </c>
      <c r="R45" t="s">
        <v>194</v>
      </c>
      <c r="S45" t="s">
        <v>7</v>
      </c>
      <c r="T45" t="s">
        <v>45</v>
      </c>
      <c r="U45">
        <v>2</v>
      </c>
    </row>
    <row r="46" spans="10:21" x14ac:dyDescent="0.35">
      <c r="J46" t="str">
        <f t="shared" si="1"/>
        <v>A0000905623</v>
      </c>
      <c r="K46">
        <v>2016</v>
      </c>
      <c r="L46">
        <v>0</v>
      </c>
      <c r="M46" t="s">
        <v>218</v>
      </c>
      <c r="N46" t="s">
        <v>223</v>
      </c>
      <c r="O46" t="s">
        <v>223</v>
      </c>
      <c r="P46" t="s">
        <v>389</v>
      </c>
      <c r="Q46" t="s">
        <v>8</v>
      </c>
      <c r="R46" t="s">
        <v>194</v>
      </c>
      <c r="S46" t="s">
        <v>7</v>
      </c>
      <c r="T46" t="s">
        <v>45</v>
      </c>
      <c r="U46">
        <v>3</v>
      </c>
    </row>
    <row r="47" spans="10:21" x14ac:dyDescent="0.35">
      <c r="J47" t="str">
        <f t="shared" si="1"/>
        <v>A0000905624</v>
      </c>
      <c r="K47">
        <v>2016</v>
      </c>
      <c r="L47">
        <v>0</v>
      </c>
      <c r="M47" t="s">
        <v>218</v>
      </c>
      <c r="N47" t="s">
        <v>223</v>
      </c>
      <c r="O47" t="s">
        <v>223</v>
      </c>
      <c r="P47" t="s">
        <v>389</v>
      </c>
      <c r="Q47" t="s">
        <v>8</v>
      </c>
      <c r="R47" t="s">
        <v>194</v>
      </c>
      <c r="S47" t="s">
        <v>7</v>
      </c>
      <c r="T47" t="s">
        <v>45</v>
      </c>
      <c r="U47">
        <v>4</v>
      </c>
    </row>
    <row r="48" spans="10:21" x14ac:dyDescent="0.35">
      <c r="J48" t="str">
        <f t="shared" si="1"/>
        <v>A0000905625</v>
      </c>
      <c r="K48">
        <v>2016</v>
      </c>
      <c r="L48">
        <v>0</v>
      </c>
      <c r="M48" t="s">
        <v>218</v>
      </c>
      <c r="N48" t="s">
        <v>223</v>
      </c>
      <c r="O48" t="s">
        <v>223</v>
      </c>
      <c r="P48" t="s">
        <v>389</v>
      </c>
      <c r="Q48" t="s">
        <v>8</v>
      </c>
      <c r="R48" t="s">
        <v>194</v>
      </c>
      <c r="S48" t="s">
        <v>7</v>
      </c>
      <c r="T48" t="s">
        <v>45</v>
      </c>
      <c r="U48">
        <v>5</v>
      </c>
    </row>
    <row r="49" spans="10:21" x14ac:dyDescent="0.35">
      <c r="J49" t="str">
        <f t="shared" si="1"/>
        <v>A0000905626</v>
      </c>
      <c r="K49">
        <v>2016</v>
      </c>
      <c r="L49">
        <v>0</v>
      </c>
      <c r="M49" t="s">
        <v>218</v>
      </c>
      <c r="N49" t="s">
        <v>223</v>
      </c>
      <c r="O49" t="s">
        <v>223</v>
      </c>
      <c r="P49" t="s">
        <v>389</v>
      </c>
      <c r="Q49" t="s">
        <v>8</v>
      </c>
      <c r="R49" t="s">
        <v>194</v>
      </c>
      <c r="S49" t="s">
        <v>7</v>
      </c>
      <c r="T49" t="s">
        <v>45</v>
      </c>
      <c r="U49">
        <v>6</v>
      </c>
    </row>
    <row r="50" spans="10:21" x14ac:dyDescent="0.35">
      <c r="J50" t="str">
        <f t="shared" si="1"/>
        <v>A0000906646</v>
      </c>
      <c r="K50">
        <v>2016</v>
      </c>
      <c r="L50">
        <v>1</v>
      </c>
      <c r="M50" t="s">
        <v>218</v>
      </c>
      <c r="N50" t="s">
        <v>247</v>
      </c>
      <c r="O50" t="s">
        <v>247</v>
      </c>
      <c r="P50" t="s">
        <v>389</v>
      </c>
      <c r="Q50" t="s">
        <v>8</v>
      </c>
      <c r="R50" t="s">
        <v>194</v>
      </c>
      <c r="S50" t="s">
        <v>7</v>
      </c>
      <c r="T50" t="s">
        <v>46</v>
      </c>
      <c r="U50">
        <v>6</v>
      </c>
    </row>
    <row r="51" spans="10:21" x14ac:dyDescent="0.35">
      <c r="J51" t="str">
        <f t="shared" si="1"/>
        <v>A0000908111</v>
      </c>
      <c r="K51">
        <v>2016</v>
      </c>
      <c r="L51">
        <v>1</v>
      </c>
      <c r="M51" t="s">
        <v>218</v>
      </c>
      <c r="N51" t="s">
        <v>247</v>
      </c>
      <c r="O51" t="s">
        <v>247</v>
      </c>
      <c r="P51" t="s">
        <v>389</v>
      </c>
      <c r="Q51" t="s">
        <v>8</v>
      </c>
      <c r="R51" t="s">
        <v>194</v>
      </c>
      <c r="S51" t="s">
        <v>7</v>
      </c>
      <c r="T51" t="s">
        <v>47</v>
      </c>
      <c r="U51">
        <v>1</v>
      </c>
    </row>
    <row r="52" spans="10:21" x14ac:dyDescent="0.35">
      <c r="J52" t="str">
        <f t="shared" si="1"/>
        <v>A0000908501</v>
      </c>
      <c r="K52">
        <v>2016</v>
      </c>
      <c r="L52">
        <v>1</v>
      </c>
      <c r="M52" t="s">
        <v>218</v>
      </c>
      <c r="N52" t="s">
        <v>247</v>
      </c>
      <c r="O52" t="s">
        <v>247</v>
      </c>
      <c r="P52" t="s">
        <v>389</v>
      </c>
      <c r="Q52" t="s">
        <v>8</v>
      </c>
      <c r="R52" t="s">
        <v>194</v>
      </c>
      <c r="S52" t="s">
        <v>7</v>
      </c>
      <c r="T52" t="s">
        <v>48</v>
      </c>
      <c r="U52">
        <v>1</v>
      </c>
    </row>
    <row r="53" spans="10:21" x14ac:dyDescent="0.35">
      <c r="J53" t="str">
        <f t="shared" si="1"/>
        <v>A0000908502</v>
      </c>
      <c r="K53">
        <v>2016</v>
      </c>
      <c r="L53">
        <v>0</v>
      </c>
      <c r="M53" t="s">
        <v>218</v>
      </c>
      <c r="N53" t="s">
        <v>247</v>
      </c>
      <c r="O53" t="s">
        <v>247</v>
      </c>
      <c r="P53" t="s">
        <v>389</v>
      </c>
      <c r="Q53" t="s">
        <v>8</v>
      </c>
      <c r="R53" t="s">
        <v>194</v>
      </c>
      <c r="S53" t="s">
        <v>7</v>
      </c>
      <c r="T53" t="s">
        <v>48</v>
      </c>
      <c r="U53">
        <v>2</v>
      </c>
    </row>
    <row r="54" spans="10:21" x14ac:dyDescent="0.35">
      <c r="J54" t="str">
        <f t="shared" si="1"/>
        <v>A0000908503</v>
      </c>
      <c r="K54">
        <v>2016</v>
      </c>
      <c r="L54">
        <v>0</v>
      </c>
      <c r="M54" t="s">
        <v>218</v>
      </c>
      <c r="N54" t="s">
        <v>247</v>
      </c>
      <c r="O54" t="s">
        <v>247</v>
      </c>
      <c r="P54" t="s">
        <v>389</v>
      </c>
      <c r="Q54" t="s">
        <v>8</v>
      </c>
      <c r="R54" t="s">
        <v>194</v>
      </c>
      <c r="S54" t="s">
        <v>7</v>
      </c>
      <c r="T54" t="s">
        <v>48</v>
      </c>
      <c r="U54">
        <v>3</v>
      </c>
    </row>
    <row r="55" spans="10:21" x14ac:dyDescent="0.35">
      <c r="J55" t="str">
        <f t="shared" si="1"/>
        <v>A0000912261</v>
      </c>
      <c r="K55">
        <v>2016</v>
      </c>
      <c r="L55">
        <v>1</v>
      </c>
      <c r="M55" t="s">
        <v>218</v>
      </c>
      <c r="N55" t="s">
        <v>246</v>
      </c>
      <c r="O55" t="s">
        <v>246</v>
      </c>
      <c r="P55" t="s">
        <v>389</v>
      </c>
      <c r="Q55" t="s">
        <v>8</v>
      </c>
      <c r="R55" t="s">
        <v>194</v>
      </c>
      <c r="S55" t="s">
        <v>7</v>
      </c>
      <c r="T55" t="s">
        <v>49</v>
      </c>
      <c r="U55">
        <v>1</v>
      </c>
    </row>
    <row r="56" spans="10:21" x14ac:dyDescent="0.35">
      <c r="J56" t="str">
        <f t="shared" si="1"/>
        <v>A0000913801</v>
      </c>
      <c r="K56">
        <v>2016</v>
      </c>
      <c r="L56">
        <v>1</v>
      </c>
      <c r="M56" t="s">
        <v>218</v>
      </c>
      <c r="N56" t="s">
        <v>223</v>
      </c>
      <c r="O56" t="s">
        <v>223</v>
      </c>
      <c r="P56" t="s">
        <v>388</v>
      </c>
      <c r="Q56" t="s">
        <v>8</v>
      </c>
      <c r="R56" t="s">
        <v>194</v>
      </c>
      <c r="S56" t="s">
        <v>7</v>
      </c>
      <c r="T56" t="s">
        <v>50</v>
      </c>
      <c r="U56">
        <v>1</v>
      </c>
    </row>
    <row r="57" spans="10:21" x14ac:dyDescent="0.35">
      <c r="J57" t="str">
        <f t="shared" si="1"/>
        <v>A0000915481</v>
      </c>
      <c r="K57">
        <v>2016</v>
      </c>
      <c r="L57">
        <v>1</v>
      </c>
      <c r="M57" t="s">
        <v>218</v>
      </c>
      <c r="N57" t="s">
        <v>223</v>
      </c>
      <c r="O57" t="s">
        <v>223</v>
      </c>
      <c r="P57" t="s">
        <v>389</v>
      </c>
      <c r="Q57" t="s">
        <v>8</v>
      </c>
      <c r="R57" t="s">
        <v>8</v>
      </c>
      <c r="S57" t="s">
        <v>7</v>
      </c>
      <c r="T57" t="s">
        <v>51</v>
      </c>
      <c r="U57">
        <v>1</v>
      </c>
    </row>
    <row r="58" spans="10:21" x14ac:dyDescent="0.35">
      <c r="J58" t="str">
        <f t="shared" si="1"/>
        <v>A0000917901</v>
      </c>
      <c r="K58">
        <v>2016</v>
      </c>
      <c r="L58">
        <v>1</v>
      </c>
      <c r="M58" t="s">
        <v>218</v>
      </c>
      <c r="N58" t="s">
        <v>246</v>
      </c>
      <c r="O58" t="s">
        <v>246</v>
      </c>
      <c r="P58" t="s">
        <v>389</v>
      </c>
      <c r="Q58" t="s">
        <v>8</v>
      </c>
      <c r="R58" t="s">
        <v>194</v>
      </c>
      <c r="S58" t="s">
        <v>7</v>
      </c>
      <c r="T58" t="s">
        <v>53</v>
      </c>
      <c r="U58">
        <v>1</v>
      </c>
    </row>
    <row r="59" spans="10:21" x14ac:dyDescent="0.35">
      <c r="J59" t="str">
        <f t="shared" si="1"/>
        <v>A0000921661</v>
      </c>
      <c r="K59">
        <v>2016</v>
      </c>
      <c r="L59">
        <v>1</v>
      </c>
      <c r="M59" t="s">
        <v>218</v>
      </c>
      <c r="N59" t="s">
        <v>223</v>
      </c>
      <c r="O59" t="s">
        <v>223</v>
      </c>
      <c r="P59" t="s">
        <v>389</v>
      </c>
      <c r="Q59" t="s">
        <v>8</v>
      </c>
      <c r="R59" t="s">
        <v>8</v>
      </c>
      <c r="S59" t="s">
        <v>7</v>
      </c>
      <c r="T59" t="s">
        <v>55</v>
      </c>
      <c r="U59">
        <v>1</v>
      </c>
    </row>
    <row r="60" spans="10:21" x14ac:dyDescent="0.35">
      <c r="J60" t="str">
        <f t="shared" si="1"/>
        <v>A0000921662</v>
      </c>
      <c r="K60">
        <v>2016</v>
      </c>
      <c r="L60">
        <v>0</v>
      </c>
      <c r="M60" t="s">
        <v>218</v>
      </c>
      <c r="N60" t="s">
        <v>223</v>
      </c>
      <c r="O60" t="s">
        <v>223</v>
      </c>
      <c r="P60" t="s">
        <v>389</v>
      </c>
      <c r="Q60" t="s">
        <v>8</v>
      </c>
      <c r="R60" t="s">
        <v>8</v>
      </c>
      <c r="S60" t="s">
        <v>7</v>
      </c>
      <c r="T60" t="s">
        <v>55</v>
      </c>
      <c r="U60">
        <v>2</v>
      </c>
    </row>
    <row r="61" spans="10:21" x14ac:dyDescent="0.35">
      <c r="J61" t="str">
        <f t="shared" si="1"/>
        <v>A0000921663</v>
      </c>
      <c r="K61">
        <v>2016</v>
      </c>
      <c r="L61">
        <v>0</v>
      </c>
      <c r="M61" t="s">
        <v>218</v>
      </c>
      <c r="N61" t="s">
        <v>223</v>
      </c>
      <c r="O61" t="s">
        <v>223</v>
      </c>
      <c r="P61" t="s">
        <v>389</v>
      </c>
      <c r="Q61" t="s">
        <v>8</v>
      </c>
      <c r="R61" t="s">
        <v>8</v>
      </c>
      <c r="S61" t="s">
        <v>7</v>
      </c>
      <c r="T61" t="s">
        <v>55</v>
      </c>
      <c r="U61">
        <v>3</v>
      </c>
    </row>
    <row r="62" spans="10:21" x14ac:dyDescent="0.35">
      <c r="J62" t="str">
        <f t="shared" si="1"/>
        <v>A0000922511</v>
      </c>
      <c r="K62">
        <v>2016</v>
      </c>
      <c r="L62">
        <v>1</v>
      </c>
      <c r="M62" t="s">
        <v>218</v>
      </c>
      <c r="N62" t="s">
        <v>246</v>
      </c>
      <c r="O62" t="s">
        <v>246</v>
      </c>
      <c r="P62" t="s">
        <v>388</v>
      </c>
      <c r="Q62" t="s">
        <v>8</v>
      </c>
      <c r="R62" t="s">
        <v>8</v>
      </c>
      <c r="S62" t="s">
        <v>7</v>
      </c>
      <c r="T62" t="s">
        <v>56</v>
      </c>
      <c r="U62">
        <v>1</v>
      </c>
    </row>
    <row r="63" spans="10:21" x14ac:dyDescent="0.35">
      <c r="J63" t="str">
        <f t="shared" si="1"/>
        <v>A00009292212</v>
      </c>
      <c r="K63">
        <v>2016</v>
      </c>
      <c r="L63">
        <v>1</v>
      </c>
      <c r="M63" t="s">
        <v>218</v>
      </c>
      <c r="N63" t="s">
        <v>247</v>
      </c>
      <c r="O63" t="s">
        <v>247</v>
      </c>
      <c r="P63" t="s">
        <v>389</v>
      </c>
      <c r="Q63" t="s">
        <v>8</v>
      </c>
      <c r="R63" t="s">
        <v>194</v>
      </c>
      <c r="S63" t="s">
        <v>7</v>
      </c>
      <c r="T63" t="s">
        <v>57</v>
      </c>
      <c r="U63">
        <v>12</v>
      </c>
    </row>
    <row r="64" spans="10:21" x14ac:dyDescent="0.35">
      <c r="J64" t="str">
        <f t="shared" si="1"/>
        <v>A0000932601</v>
      </c>
      <c r="K64">
        <v>2016</v>
      </c>
      <c r="L64">
        <v>1</v>
      </c>
      <c r="M64" t="s">
        <v>218</v>
      </c>
      <c r="N64" t="s">
        <v>223</v>
      </c>
      <c r="O64" t="s">
        <v>223</v>
      </c>
      <c r="P64" t="s">
        <v>389</v>
      </c>
      <c r="Q64" t="s">
        <v>8</v>
      </c>
      <c r="R64" t="s">
        <v>194</v>
      </c>
      <c r="S64" t="s">
        <v>7</v>
      </c>
      <c r="T64" t="s">
        <v>58</v>
      </c>
      <c r="U64">
        <v>1</v>
      </c>
    </row>
    <row r="65" spans="10:21" x14ac:dyDescent="0.35">
      <c r="J65" t="str">
        <f t="shared" si="1"/>
        <v>A0000933551</v>
      </c>
      <c r="K65">
        <v>2017</v>
      </c>
      <c r="L65">
        <v>1</v>
      </c>
      <c r="M65" t="s">
        <v>218</v>
      </c>
      <c r="N65" t="s">
        <v>246</v>
      </c>
      <c r="O65" t="s">
        <v>246</v>
      </c>
      <c r="P65" t="s">
        <v>388</v>
      </c>
      <c r="Q65" t="s">
        <v>8</v>
      </c>
      <c r="R65" t="s">
        <v>194</v>
      </c>
      <c r="S65" t="s">
        <v>7</v>
      </c>
      <c r="T65" t="s">
        <v>59</v>
      </c>
      <c r="U65">
        <v>1</v>
      </c>
    </row>
    <row r="66" spans="10:21" x14ac:dyDescent="0.35">
      <c r="J66" t="str">
        <f t="shared" si="1"/>
        <v>A0000933552</v>
      </c>
      <c r="K66">
        <v>2017</v>
      </c>
      <c r="L66">
        <v>0</v>
      </c>
      <c r="M66" t="s">
        <v>218</v>
      </c>
      <c r="N66" t="s">
        <v>246</v>
      </c>
      <c r="O66" t="s">
        <v>246</v>
      </c>
      <c r="P66" t="s">
        <v>388</v>
      </c>
      <c r="Q66" t="s">
        <v>8</v>
      </c>
      <c r="R66" t="s">
        <v>194</v>
      </c>
      <c r="S66" t="s">
        <v>7</v>
      </c>
      <c r="T66" t="s">
        <v>59</v>
      </c>
      <c r="U66">
        <v>2</v>
      </c>
    </row>
    <row r="67" spans="10:21" x14ac:dyDescent="0.35">
      <c r="J67" t="str">
        <f t="shared" ref="J67:J130" si="2">T67&amp;U67</f>
        <v>A0000933553</v>
      </c>
      <c r="K67">
        <v>2017</v>
      </c>
      <c r="L67">
        <v>0</v>
      </c>
      <c r="M67" t="s">
        <v>218</v>
      </c>
      <c r="N67" t="s">
        <v>246</v>
      </c>
      <c r="O67" t="s">
        <v>246</v>
      </c>
      <c r="P67" t="s">
        <v>388</v>
      </c>
      <c r="Q67" t="s">
        <v>8</v>
      </c>
      <c r="R67" t="s">
        <v>194</v>
      </c>
      <c r="S67" t="s">
        <v>7</v>
      </c>
      <c r="T67" t="s">
        <v>59</v>
      </c>
      <c r="U67">
        <v>3</v>
      </c>
    </row>
    <row r="68" spans="10:21" x14ac:dyDescent="0.35">
      <c r="J68" t="str">
        <f t="shared" si="2"/>
        <v>A0000933721</v>
      </c>
      <c r="K68">
        <v>2017</v>
      </c>
      <c r="L68">
        <v>1</v>
      </c>
      <c r="M68" t="s">
        <v>218</v>
      </c>
      <c r="N68" t="s">
        <v>246</v>
      </c>
      <c r="O68" t="s">
        <v>246</v>
      </c>
      <c r="P68" t="s">
        <v>389</v>
      </c>
      <c r="Q68" t="s">
        <v>8</v>
      </c>
      <c r="R68" t="s">
        <v>8</v>
      </c>
      <c r="S68" t="s">
        <v>7</v>
      </c>
      <c r="T68" t="s">
        <v>60</v>
      </c>
      <c r="U68">
        <v>1</v>
      </c>
    </row>
    <row r="69" spans="10:21" x14ac:dyDescent="0.35">
      <c r="J69" t="str">
        <f t="shared" si="2"/>
        <v>A0000934601</v>
      </c>
      <c r="K69">
        <v>2017</v>
      </c>
      <c r="L69">
        <v>1</v>
      </c>
      <c r="M69" t="s">
        <v>218</v>
      </c>
      <c r="N69" t="s">
        <v>246</v>
      </c>
      <c r="O69" t="s">
        <v>246</v>
      </c>
      <c r="P69" t="s">
        <v>389</v>
      </c>
      <c r="Q69" t="s">
        <v>8</v>
      </c>
      <c r="R69" t="s">
        <v>8</v>
      </c>
      <c r="S69" t="s">
        <v>7</v>
      </c>
      <c r="T69" t="s">
        <v>61</v>
      </c>
      <c r="U69">
        <v>1</v>
      </c>
    </row>
    <row r="70" spans="10:21" x14ac:dyDescent="0.35">
      <c r="J70" t="str">
        <f t="shared" si="2"/>
        <v>A0000935351</v>
      </c>
      <c r="K70">
        <v>2017</v>
      </c>
      <c r="L70">
        <v>1</v>
      </c>
      <c r="M70" t="s">
        <v>218</v>
      </c>
      <c r="N70" t="s">
        <v>246</v>
      </c>
      <c r="O70" t="s">
        <v>246</v>
      </c>
      <c r="P70" t="s">
        <v>389</v>
      </c>
      <c r="Q70" t="s">
        <v>8</v>
      </c>
      <c r="R70" t="s">
        <v>8</v>
      </c>
      <c r="S70" t="s">
        <v>7</v>
      </c>
      <c r="T70" t="s">
        <v>62</v>
      </c>
      <c r="U70">
        <v>1</v>
      </c>
    </row>
    <row r="71" spans="10:21" x14ac:dyDescent="0.35">
      <c r="J71" t="str">
        <f t="shared" si="2"/>
        <v>A0000937441</v>
      </c>
      <c r="K71">
        <v>2017</v>
      </c>
      <c r="L71">
        <v>1</v>
      </c>
      <c r="M71" t="s">
        <v>218</v>
      </c>
      <c r="N71" t="s">
        <v>246</v>
      </c>
      <c r="O71" t="s">
        <v>246</v>
      </c>
      <c r="P71" t="s">
        <v>389</v>
      </c>
      <c r="Q71" t="s">
        <v>8</v>
      </c>
      <c r="R71" t="s">
        <v>8</v>
      </c>
      <c r="S71" t="s">
        <v>7</v>
      </c>
      <c r="T71" t="s">
        <v>63</v>
      </c>
      <c r="U71">
        <v>1</v>
      </c>
    </row>
    <row r="72" spans="10:21" x14ac:dyDescent="0.35">
      <c r="J72" t="str">
        <f t="shared" si="2"/>
        <v>A0000937613</v>
      </c>
      <c r="K72">
        <v>2017</v>
      </c>
      <c r="L72">
        <v>1</v>
      </c>
      <c r="M72" t="s">
        <v>218</v>
      </c>
      <c r="N72" t="s">
        <v>246</v>
      </c>
      <c r="O72" t="s">
        <v>246</v>
      </c>
      <c r="P72" t="s">
        <v>389</v>
      </c>
      <c r="Q72" t="s">
        <v>8</v>
      </c>
      <c r="R72" t="s">
        <v>194</v>
      </c>
      <c r="S72" t="s">
        <v>7</v>
      </c>
      <c r="T72" t="s">
        <v>64</v>
      </c>
      <c r="U72">
        <v>3</v>
      </c>
    </row>
    <row r="73" spans="10:21" x14ac:dyDescent="0.35">
      <c r="J73" t="str">
        <f t="shared" si="2"/>
        <v>A0000937614</v>
      </c>
      <c r="K73">
        <v>2017</v>
      </c>
      <c r="L73">
        <v>0</v>
      </c>
      <c r="M73" t="s">
        <v>218</v>
      </c>
      <c r="N73" t="s">
        <v>246</v>
      </c>
      <c r="O73" t="s">
        <v>246</v>
      </c>
      <c r="P73" t="s">
        <v>389</v>
      </c>
      <c r="Q73" t="s">
        <v>8</v>
      </c>
      <c r="R73" t="s">
        <v>194</v>
      </c>
      <c r="S73" t="s">
        <v>7</v>
      </c>
      <c r="T73" t="s">
        <v>64</v>
      </c>
      <c r="U73">
        <v>4</v>
      </c>
    </row>
    <row r="74" spans="10:21" x14ac:dyDescent="0.35">
      <c r="J74" t="str">
        <f t="shared" si="2"/>
        <v>A0000938701</v>
      </c>
      <c r="K74">
        <v>2017</v>
      </c>
      <c r="L74">
        <v>1</v>
      </c>
      <c r="M74" t="s">
        <v>218</v>
      </c>
      <c r="N74" t="s">
        <v>246</v>
      </c>
      <c r="O74" t="s">
        <v>246</v>
      </c>
      <c r="P74" t="s">
        <v>389</v>
      </c>
      <c r="Q74" t="s">
        <v>8</v>
      </c>
      <c r="R74" t="s">
        <v>8</v>
      </c>
      <c r="S74" t="s">
        <v>7</v>
      </c>
      <c r="T74" t="s">
        <v>65</v>
      </c>
      <c r="U74">
        <v>1</v>
      </c>
    </row>
    <row r="75" spans="10:21" x14ac:dyDescent="0.35">
      <c r="J75" t="str">
        <f t="shared" si="2"/>
        <v>A0000939881</v>
      </c>
      <c r="K75">
        <v>2017</v>
      </c>
      <c r="L75">
        <v>1</v>
      </c>
      <c r="M75" t="s">
        <v>218</v>
      </c>
      <c r="N75" t="s">
        <v>223</v>
      </c>
      <c r="O75" t="s">
        <v>223</v>
      </c>
      <c r="P75" t="s">
        <v>389</v>
      </c>
      <c r="Q75" t="s">
        <v>8</v>
      </c>
      <c r="R75" t="s">
        <v>8</v>
      </c>
      <c r="S75" t="s">
        <v>7</v>
      </c>
      <c r="T75" t="s">
        <v>66</v>
      </c>
      <c r="U75">
        <v>1</v>
      </c>
    </row>
    <row r="76" spans="10:21" x14ac:dyDescent="0.35">
      <c r="J76" t="str">
        <f t="shared" si="2"/>
        <v>A0000941023</v>
      </c>
      <c r="K76">
        <v>2017</v>
      </c>
      <c r="L76">
        <v>1</v>
      </c>
      <c r="M76" t="s">
        <v>218</v>
      </c>
      <c r="N76" t="s">
        <v>245</v>
      </c>
      <c r="O76" t="s">
        <v>245</v>
      </c>
      <c r="P76" t="s">
        <v>389</v>
      </c>
      <c r="Q76" t="s">
        <v>8</v>
      </c>
      <c r="R76" t="s">
        <v>194</v>
      </c>
      <c r="S76" t="s">
        <v>7</v>
      </c>
      <c r="T76" t="s">
        <v>67</v>
      </c>
      <c r="U76">
        <v>3</v>
      </c>
    </row>
    <row r="77" spans="10:21" x14ac:dyDescent="0.35">
      <c r="J77" t="str">
        <f t="shared" si="2"/>
        <v>A0000941024</v>
      </c>
      <c r="K77">
        <v>2017</v>
      </c>
      <c r="L77">
        <v>0</v>
      </c>
      <c r="M77" t="s">
        <v>218</v>
      </c>
      <c r="N77" t="s">
        <v>245</v>
      </c>
      <c r="O77" t="s">
        <v>245</v>
      </c>
      <c r="P77" t="s">
        <v>389</v>
      </c>
      <c r="Q77" t="s">
        <v>8</v>
      </c>
      <c r="R77" t="s">
        <v>8</v>
      </c>
      <c r="S77" t="s">
        <v>7</v>
      </c>
      <c r="T77" t="s">
        <v>67</v>
      </c>
      <c r="U77">
        <v>4</v>
      </c>
    </row>
    <row r="78" spans="10:21" x14ac:dyDescent="0.35">
      <c r="J78" t="str">
        <f t="shared" si="2"/>
        <v>A0000941291</v>
      </c>
      <c r="K78">
        <v>2017</v>
      </c>
      <c r="L78">
        <v>1</v>
      </c>
      <c r="M78" t="s">
        <v>218</v>
      </c>
      <c r="N78" t="s">
        <v>246</v>
      </c>
      <c r="O78" t="s">
        <v>246</v>
      </c>
      <c r="P78" t="s">
        <v>389</v>
      </c>
      <c r="Q78" t="s">
        <v>8</v>
      </c>
      <c r="R78" t="s">
        <v>8</v>
      </c>
      <c r="S78" t="s">
        <v>7</v>
      </c>
      <c r="T78" t="s">
        <v>68</v>
      </c>
      <c r="U78">
        <v>1</v>
      </c>
    </row>
    <row r="79" spans="10:21" x14ac:dyDescent="0.35">
      <c r="J79" t="str">
        <f t="shared" si="2"/>
        <v>A0000941831</v>
      </c>
      <c r="K79">
        <v>2017</v>
      </c>
      <c r="L79">
        <v>1</v>
      </c>
      <c r="M79" t="s">
        <v>218</v>
      </c>
      <c r="N79" t="s">
        <v>246</v>
      </c>
      <c r="O79" t="s">
        <v>246</v>
      </c>
      <c r="P79" t="s">
        <v>389</v>
      </c>
      <c r="Q79" t="s">
        <v>8</v>
      </c>
      <c r="R79" t="s">
        <v>194</v>
      </c>
      <c r="S79" t="s">
        <v>7</v>
      </c>
      <c r="T79" t="s">
        <v>69</v>
      </c>
      <c r="U79">
        <v>1</v>
      </c>
    </row>
    <row r="80" spans="10:21" x14ac:dyDescent="0.35">
      <c r="J80" t="str">
        <f t="shared" si="2"/>
        <v>A0000943122</v>
      </c>
      <c r="K80">
        <v>2017</v>
      </c>
      <c r="L80">
        <v>1</v>
      </c>
      <c r="M80" t="s">
        <v>218</v>
      </c>
      <c r="N80" t="s">
        <v>245</v>
      </c>
      <c r="O80" t="s">
        <v>245</v>
      </c>
      <c r="P80" t="s">
        <v>389</v>
      </c>
      <c r="Q80" t="s">
        <v>8</v>
      </c>
      <c r="R80" t="s">
        <v>194</v>
      </c>
      <c r="S80" t="s">
        <v>7</v>
      </c>
      <c r="T80" t="s">
        <v>70</v>
      </c>
      <c r="U80">
        <v>2</v>
      </c>
    </row>
    <row r="81" spans="10:21" x14ac:dyDescent="0.35">
      <c r="J81" t="str">
        <f t="shared" si="2"/>
        <v>A0000943371</v>
      </c>
      <c r="K81">
        <v>2017</v>
      </c>
      <c r="L81">
        <v>1</v>
      </c>
      <c r="M81" t="s">
        <v>218</v>
      </c>
      <c r="N81" t="s">
        <v>246</v>
      </c>
      <c r="O81" t="s">
        <v>246</v>
      </c>
      <c r="P81" t="s">
        <v>389</v>
      </c>
      <c r="Q81" t="s">
        <v>8</v>
      </c>
      <c r="R81" t="s">
        <v>8</v>
      </c>
      <c r="S81" t="s">
        <v>7</v>
      </c>
      <c r="T81" t="s">
        <v>71</v>
      </c>
      <c r="U81">
        <v>1</v>
      </c>
    </row>
    <row r="82" spans="10:21" x14ac:dyDescent="0.35">
      <c r="J82" t="str">
        <f t="shared" si="2"/>
        <v>A0000943563</v>
      </c>
      <c r="K82">
        <v>2017</v>
      </c>
      <c r="L82">
        <v>1</v>
      </c>
      <c r="M82" t="s">
        <v>218</v>
      </c>
      <c r="N82" t="s">
        <v>246</v>
      </c>
      <c r="O82" t="s">
        <v>246</v>
      </c>
      <c r="P82" t="s">
        <v>389</v>
      </c>
      <c r="Q82" t="s">
        <v>8</v>
      </c>
      <c r="R82" t="s">
        <v>194</v>
      </c>
      <c r="S82" t="s">
        <v>7</v>
      </c>
      <c r="T82" t="s">
        <v>72</v>
      </c>
      <c r="U82">
        <v>3</v>
      </c>
    </row>
    <row r="83" spans="10:21" x14ac:dyDescent="0.35">
      <c r="J83" t="str">
        <f t="shared" si="2"/>
        <v>A0000943611</v>
      </c>
      <c r="K83">
        <v>2017</v>
      </c>
      <c r="L83">
        <v>1</v>
      </c>
      <c r="M83" t="s">
        <v>218</v>
      </c>
      <c r="N83" t="s">
        <v>223</v>
      </c>
      <c r="O83" t="s">
        <v>223</v>
      </c>
      <c r="P83" t="s">
        <v>389</v>
      </c>
      <c r="Q83" t="s">
        <v>8</v>
      </c>
      <c r="R83" t="s">
        <v>8</v>
      </c>
      <c r="S83" t="s">
        <v>7</v>
      </c>
      <c r="T83" t="s">
        <v>73</v>
      </c>
      <c r="U83">
        <v>1</v>
      </c>
    </row>
    <row r="84" spans="10:21" x14ac:dyDescent="0.35">
      <c r="J84" t="str">
        <f t="shared" si="2"/>
        <v>A0000943612</v>
      </c>
      <c r="K84">
        <v>2017</v>
      </c>
      <c r="L84">
        <v>0</v>
      </c>
      <c r="M84" t="s">
        <v>218</v>
      </c>
      <c r="N84" t="s">
        <v>223</v>
      </c>
      <c r="O84" t="s">
        <v>223</v>
      </c>
      <c r="P84" t="s">
        <v>389</v>
      </c>
      <c r="Q84" t="s">
        <v>8</v>
      </c>
      <c r="R84" t="s">
        <v>8</v>
      </c>
      <c r="S84" t="s">
        <v>7</v>
      </c>
      <c r="T84" t="s">
        <v>73</v>
      </c>
      <c r="U84">
        <v>2</v>
      </c>
    </row>
    <row r="85" spans="10:21" x14ac:dyDescent="0.35">
      <c r="J85" t="str">
        <f t="shared" si="2"/>
        <v>A0000943701</v>
      </c>
      <c r="K85">
        <v>2017</v>
      </c>
      <c r="L85">
        <v>1</v>
      </c>
      <c r="M85" t="s">
        <v>218</v>
      </c>
      <c r="N85" t="s">
        <v>246</v>
      </c>
      <c r="O85" t="s">
        <v>246</v>
      </c>
      <c r="P85" t="s">
        <v>389</v>
      </c>
      <c r="Q85" t="s">
        <v>8</v>
      </c>
      <c r="R85" t="s">
        <v>8</v>
      </c>
      <c r="S85" t="s">
        <v>7</v>
      </c>
      <c r="T85" t="s">
        <v>74</v>
      </c>
      <c r="U85">
        <v>1</v>
      </c>
    </row>
    <row r="86" spans="10:21" x14ac:dyDescent="0.35">
      <c r="J86" t="str">
        <f t="shared" si="2"/>
        <v>A0000943702</v>
      </c>
      <c r="K86">
        <v>2017</v>
      </c>
      <c r="L86">
        <v>0</v>
      </c>
      <c r="M86" t="s">
        <v>218</v>
      </c>
      <c r="N86" t="s">
        <v>246</v>
      </c>
      <c r="O86" t="s">
        <v>246</v>
      </c>
      <c r="P86" t="s">
        <v>389</v>
      </c>
      <c r="Q86" t="s">
        <v>8</v>
      </c>
      <c r="R86" t="s">
        <v>8</v>
      </c>
      <c r="S86" t="s">
        <v>7</v>
      </c>
      <c r="T86" t="s">
        <v>74</v>
      </c>
      <c r="U86">
        <v>2</v>
      </c>
    </row>
    <row r="87" spans="10:21" x14ac:dyDescent="0.35">
      <c r="J87" t="str">
        <f t="shared" si="2"/>
        <v>A0000944201</v>
      </c>
      <c r="K87">
        <v>2017</v>
      </c>
      <c r="L87">
        <v>1</v>
      </c>
      <c r="M87" t="s">
        <v>218</v>
      </c>
      <c r="N87" t="s">
        <v>245</v>
      </c>
      <c r="O87" t="s">
        <v>245</v>
      </c>
      <c r="P87" t="s">
        <v>389</v>
      </c>
      <c r="Q87" t="s">
        <v>8</v>
      </c>
      <c r="R87" t="s">
        <v>194</v>
      </c>
      <c r="S87" t="s">
        <v>7</v>
      </c>
      <c r="T87" t="s">
        <v>75</v>
      </c>
      <c r="U87">
        <v>1</v>
      </c>
    </row>
    <row r="88" spans="10:21" x14ac:dyDescent="0.35">
      <c r="J88" t="str">
        <f t="shared" si="2"/>
        <v>A0000944501</v>
      </c>
      <c r="K88">
        <v>2017</v>
      </c>
      <c r="L88">
        <v>1</v>
      </c>
      <c r="M88" t="s">
        <v>218</v>
      </c>
      <c r="N88" t="s">
        <v>245</v>
      </c>
      <c r="O88" t="s">
        <v>245</v>
      </c>
      <c r="P88" t="s">
        <v>389</v>
      </c>
      <c r="Q88" t="s">
        <v>8</v>
      </c>
      <c r="R88" t="s">
        <v>194</v>
      </c>
      <c r="S88" t="s">
        <v>7</v>
      </c>
      <c r="T88" t="s">
        <v>76</v>
      </c>
      <c r="U88">
        <v>1</v>
      </c>
    </row>
    <row r="89" spans="10:21" x14ac:dyDescent="0.35">
      <c r="J89" t="str">
        <f t="shared" si="2"/>
        <v>A0000944502</v>
      </c>
      <c r="K89">
        <v>2017</v>
      </c>
      <c r="L89">
        <v>0</v>
      </c>
      <c r="M89" t="s">
        <v>218</v>
      </c>
      <c r="N89" t="s">
        <v>245</v>
      </c>
      <c r="O89" t="s">
        <v>245</v>
      </c>
      <c r="P89" t="s">
        <v>389</v>
      </c>
      <c r="Q89" t="s">
        <v>8</v>
      </c>
      <c r="R89" t="s">
        <v>194</v>
      </c>
      <c r="S89" t="s">
        <v>7</v>
      </c>
      <c r="T89" t="s">
        <v>76</v>
      </c>
      <c r="U89">
        <v>2</v>
      </c>
    </row>
    <row r="90" spans="10:21" x14ac:dyDescent="0.35">
      <c r="J90" t="str">
        <f t="shared" si="2"/>
        <v>A0000944861</v>
      </c>
      <c r="K90">
        <v>2017</v>
      </c>
      <c r="L90">
        <v>1</v>
      </c>
      <c r="M90" t="s">
        <v>218</v>
      </c>
      <c r="N90" t="s">
        <v>246</v>
      </c>
      <c r="O90" t="s">
        <v>246</v>
      </c>
      <c r="P90" t="s">
        <v>389</v>
      </c>
      <c r="Q90" t="s">
        <v>8</v>
      </c>
      <c r="R90" t="s">
        <v>194</v>
      </c>
      <c r="S90" t="s">
        <v>7</v>
      </c>
      <c r="T90" t="s">
        <v>77</v>
      </c>
      <c r="U90">
        <v>1</v>
      </c>
    </row>
    <row r="91" spans="10:21" x14ac:dyDescent="0.35">
      <c r="J91" t="str">
        <f t="shared" si="2"/>
        <v>A0000944862</v>
      </c>
      <c r="K91">
        <v>2017</v>
      </c>
      <c r="L91">
        <v>0</v>
      </c>
      <c r="M91" t="s">
        <v>218</v>
      </c>
      <c r="N91" t="s">
        <v>246</v>
      </c>
      <c r="O91" t="s">
        <v>246</v>
      </c>
      <c r="P91" t="s">
        <v>389</v>
      </c>
      <c r="Q91" t="s">
        <v>8</v>
      </c>
      <c r="R91" t="s">
        <v>8</v>
      </c>
      <c r="S91" t="s">
        <v>7</v>
      </c>
      <c r="T91" t="s">
        <v>77</v>
      </c>
      <c r="U91">
        <v>2</v>
      </c>
    </row>
    <row r="92" spans="10:21" x14ac:dyDescent="0.35">
      <c r="J92" t="str">
        <f t="shared" si="2"/>
        <v>A0000945091</v>
      </c>
      <c r="K92">
        <v>2017</v>
      </c>
      <c r="L92">
        <v>1</v>
      </c>
      <c r="M92" t="s">
        <v>218</v>
      </c>
      <c r="N92" t="s">
        <v>223</v>
      </c>
      <c r="O92" t="s">
        <v>223</v>
      </c>
      <c r="P92" t="s">
        <v>389</v>
      </c>
      <c r="Q92" t="s">
        <v>8</v>
      </c>
      <c r="R92" t="s">
        <v>8</v>
      </c>
      <c r="S92" t="s">
        <v>7</v>
      </c>
      <c r="T92" t="s">
        <v>78</v>
      </c>
      <c r="U92">
        <v>1</v>
      </c>
    </row>
    <row r="93" spans="10:21" x14ac:dyDescent="0.35">
      <c r="J93" t="str">
        <f t="shared" si="2"/>
        <v>A0000945263</v>
      </c>
      <c r="K93">
        <v>2017</v>
      </c>
      <c r="L93">
        <v>1</v>
      </c>
      <c r="M93" t="s">
        <v>218</v>
      </c>
      <c r="N93" t="s">
        <v>223</v>
      </c>
      <c r="O93" t="s">
        <v>223</v>
      </c>
      <c r="P93" t="s">
        <v>389</v>
      </c>
      <c r="Q93" t="s">
        <v>8</v>
      </c>
      <c r="R93" t="s">
        <v>194</v>
      </c>
      <c r="S93" t="s">
        <v>7</v>
      </c>
      <c r="T93" t="s">
        <v>80</v>
      </c>
      <c r="U93">
        <v>3</v>
      </c>
    </row>
    <row r="94" spans="10:21" x14ac:dyDescent="0.35">
      <c r="J94" t="str">
        <f t="shared" si="2"/>
        <v>A0000945264</v>
      </c>
      <c r="K94">
        <v>2017</v>
      </c>
      <c r="L94">
        <v>0</v>
      </c>
      <c r="M94" t="s">
        <v>218</v>
      </c>
      <c r="N94" t="s">
        <v>223</v>
      </c>
      <c r="O94" t="s">
        <v>223</v>
      </c>
      <c r="P94" t="s">
        <v>389</v>
      </c>
      <c r="Q94" t="s">
        <v>8</v>
      </c>
      <c r="R94" t="s">
        <v>8</v>
      </c>
      <c r="S94" t="s">
        <v>7</v>
      </c>
      <c r="T94" t="s">
        <v>80</v>
      </c>
      <c r="U94">
        <v>4</v>
      </c>
    </row>
    <row r="95" spans="10:21" x14ac:dyDescent="0.35">
      <c r="J95" t="str">
        <f t="shared" si="2"/>
        <v>A0000947632</v>
      </c>
      <c r="K95">
        <v>2017</v>
      </c>
      <c r="L95">
        <v>1</v>
      </c>
      <c r="M95" t="s">
        <v>218</v>
      </c>
      <c r="N95" t="s">
        <v>246</v>
      </c>
      <c r="O95" t="s">
        <v>246</v>
      </c>
      <c r="P95" t="s">
        <v>389</v>
      </c>
      <c r="Q95" t="s">
        <v>8</v>
      </c>
      <c r="R95" t="s">
        <v>8</v>
      </c>
      <c r="S95" t="s">
        <v>7</v>
      </c>
      <c r="T95" t="s">
        <v>81</v>
      </c>
      <c r="U95">
        <v>2</v>
      </c>
    </row>
    <row r="96" spans="10:21" x14ac:dyDescent="0.35">
      <c r="J96" t="str">
        <f t="shared" si="2"/>
        <v>A0000947633</v>
      </c>
      <c r="K96">
        <v>2017</v>
      </c>
      <c r="L96">
        <v>0</v>
      </c>
      <c r="M96" t="s">
        <v>218</v>
      </c>
      <c r="N96" t="s">
        <v>246</v>
      </c>
      <c r="O96" t="s">
        <v>246</v>
      </c>
      <c r="P96" t="s">
        <v>389</v>
      </c>
      <c r="Q96" t="s">
        <v>8</v>
      </c>
      <c r="R96" t="s">
        <v>8</v>
      </c>
      <c r="S96" t="s">
        <v>7</v>
      </c>
      <c r="T96" t="s">
        <v>81</v>
      </c>
      <c r="U96">
        <v>3</v>
      </c>
    </row>
    <row r="97" spans="10:21" x14ac:dyDescent="0.35">
      <c r="J97" t="str">
        <f t="shared" si="2"/>
        <v>A0000947634</v>
      </c>
      <c r="K97">
        <v>2017</v>
      </c>
      <c r="L97">
        <v>0</v>
      </c>
      <c r="M97" t="s">
        <v>218</v>
      </c>
      <c r="N97" t="s">
        <v>246</v>
      </c>
      <c r="O97" t="s">
        <v>246</v>
      </c>
      <c r="P97" t="s">
        <v>389</v>
      </c>
      <c r="Q97" t="s">
        <v>8</v>
      </c>
      <c r="R97" t="s">
        <v>8</v>
      </c>
      <c r="S97" t="s">
        <v>7</v>
      </c>
      <c r="T97" t="s">
        <v>81</v>
      </c>
      <c r="U97">
        <v>4</v>
      </c>
    </row>
    <row r="98" spans="10:21" x14ac:dyDescent="0.35">
      <c r="J98" t="str">
        <f t="shared" si="2"/>
        <v>A0000947851</v>
      </c>
      <c r="K98">
        <v>2017</v>
      </c>
      <c r="L98">
        <v>1</v>
      </c>
      <c r="M98" t="s">
        <v>218</v>
      </c>
      <c r="N98" t="s">
        <v>246</v>
      </c>
      <c r="O98" t="s">
        <v>246</v>
      </c>
      <c r="P98" t="s">
        <v>389</v>
      </c>
      <c r="Q98" t="s">
        <v>8</v>
      </c>
      <c r="R98" t="s">
        <v>8</v>
      </c>
      <c r="S98" t="s">
        <v>7</v>
      </c>
      <c r="T98" t="s">
        <v>82</v>
      </c>
      <c r="U98">
        <v>1</v>
      </c>
    </row>
    <row r="99" spans="10:21" x14ac:dyDescent="0.35">
      <c r="J99" t="str">
        <f t="shared" si="2"/>
        <v>A0000947852</v>
      </c>
      <c r="K99">
        <v>2017</v>
      </c>
      <c r="L99">
        <v>0</v>
      </c>
      <c r="M99" t="s">
        <v>218</v>
      </c>
      <c r="N99" t="s">
        <v>246</v>
      </c>
      <c r="O99" t="s">
        <v>246</v>
      </c>
      <c r="P99" t="s">
        <v>389</v>
      </c>
      <c r="Q99" t="s">
        <v>8</v>
      </c>
      <c r="R99" t="s">
        <v>8</v>
      </c>
      <c r="S99" t="s">
        <v>7</v>
      </c>
      <c r="T99" t="s">
        <v>82</v>
      </c>
      <c r="U99">
        <v>2</v>
      </c>
    </row>
    <row r="100" spans="10:21" x14ac:dyDescent="0.35">
      <c r="J100" t="str">
        <f t="shared" si="2"/>
        <v>A0000948563</v>
      </c>
      <c r="K100">
        <v>2017</v>
      </c>
      <c r="L100">
        <v>1</v>
      </c>
      <c r="M100" t="s">
        <v>218</v>
      </c>
      <c r="N100" t="s">
        <v>246</v>
      </c>
      <c r="O100" t="s">
        <v>246</v>
      </c>
      <c r="P100" t="s">
        <v>389</v>
      </c>
      <c r="Q100" t="s">
        <v>8</v>
      </c>
      <c r="R100" t="s">
        <v>194</v>
      </c>
      <c r="S100" t="s">
        <v>7</v>
      </c>
      <c r="T100" t="s">
        <v>83</v>
      </c>
      <c r="U100">
        <v>3</v>
      </c>
    </row>
    <row r="101" spans="10:21" x14ac:dyDescent="0.35">
      <c r="J101" t="str">
        <f t="shared" si="2"/>
        <v>A0000948564</v>
      </c>
      <c r="K101">
        <v>2017</v>
      </c>
      <c r="L101">
        <v>0</v>
      </c>
      <c r="M101" t="s">
        <v>218</v>
      </c>
      <c r="N101" t="s">
        <v>246</v>
      </c>
      <c r="O101" t="s">
        <v>246</v>
      </c>
      <c r="P101" t="s">
        <v>389</v>
      </c>
      <c r="Q101" t="s">
        <v>8</v>
      </c>
      <c r="R101" t="s">
        <v>194</v>
      </c>
      <c r="S101" t="s">
        <v>7</v>
      </c>
      <c r="T101" t="s">
        <v>83</v>
      </c>
      <c r="U101">
        <v>4</v>
      </c>
    </row>
    <row r="102" spans="10:21" x14ac:dyDescent="0.35">
      <c r="J102" t="str">
        <f t="shared" si="2"/>
        <v>A0000948991</v>
      </c>
      <c r="K102">
        <v>2017</v>
      </c>
      <c r="L102">
        <v>1</v>
      </c>
      <c r="M102" t="s">
        <v>218</v>
      </c>
      <c r="N102" t="s">
        <v>247</v>
      </c>
      <c r="O102" t="s">
        <v>247</v>
      </c>
      <c r="P102" t="s">
        <v>389</v>
      </c>
      <c r="Q102" t="s">
        <v>8</v>
      </c>
      <c r="R102" t="s">
        <v>194</v>
      </c>
      <c r="S102" t="s">
        <v>7</v>
      </c>
      <c r="T102" t="s">
        <v>84</v>
      </c>
      <c r="U102">
        <v>1</v>
      </c>
    </row>
    <row r="103" spans="10:21" x14ac:dyDescent="0.35">
      <c r="J103" t="str">
        <f t="shared" si="2"/>
        <v>A0000948992</v>
      </c>
      <c r="K103">
        <v>2017</v>
      </c>
      <c r="L103">
        <v>0</v>
      </c>
      <c r="M103" t="s">
        <v>218</v>
      </c>
      <c r="N103" t="s">
        <v>247</v>
      </c>
      <c r="O103" t="s">
        <v>247</v>
      </c>
      <c r="P103" t="s">
        <v>389</v>
      </c>
      <c r="Q103" t="s">
        <v>8</v>
      </c>
      <c r="R103" t="s">
        <v>194</v>
      </c>
      <c r="S103" t="s">
        <v>7</v>
      </c>
      <c r="T103" t="s">
        <v>84</v>
      </c>
      <c r="U103">
        <v>2</v>
      </c>
    </row>
    <row r="104" spans="10:21" x14ac:dyDescent="0.35">
      <c r="J104" t="str">
        <f t="shared" si="2"/>
        <v>A0000949551</v>
      </c>
      <c r="K104">
        <v>2017</v>
      </c>
      <c r="L104">
        <v>1</v>
      </c>
      <c r="M104" t="s">
        <v>218</v>
      </c>
      <c r="N104" t="s">
        <v>246</v>
      </c>
      <c r="O104" t="s">
        <v>246</v>
      </c>
      <c r="P104" t="s">
        <v>389</v>
      </c>
      <c r="Q104" t="s">
        <v>8</v>
      </c>
      <c r="R104" t="s">
        <v>8</v>
      </c>
      <c r="S104" t="s">
        <v>7</v>
      </c>
      <c r="T104" t="s">
        <v>85</v>
      </c>
      <c r="U104">
        <v>1</v>
      </c>
    </row>
    <row r="105" spans="10:21" x14ac:dyDescent="0.35">
      <c r="J105" t="str">
        <f t="shared" si="2"/>
        <v>A0000949981</v>
      </c>
      <c r="K105">
        <v>2017</v>
      </c>
      <c r="L105">
        <v>1</v>
      </c>
      <c r="M105" t="s">
        <v>218</v>
      </c>
      <c r="N105" t="s">
        <v>246</v>
      </c>
      <c r="O105" t="s">
        <v>246</v>
      </c>
      <c r="P105" t="s">
        <v>389</v>
      </c>
      <c r="Q105" t="s">
        <v>8</v>
      </c>
      <c r="R105" t="s">
        <v>194</v>
      </c>
      <c r="S105" t="s">
        <v>7</v>
      </c>
      <c r="T105" t="s">
        <v>86</v>
      </c>
      <c r="U105">
        <v>1</v>
      </c>
    </row>
    <row r="106" spans="10:21" x14ac:dyDescent="0.35">
      <c r="J106" t="str">
        <f t="shared" si="2"/>
        <v>A0000950553</v>
      </c>
      <c r="K106">
        <v>2017</v>
      </c>
      <c r="L106">
        <v>1</v>
      </c>
      <c r="M106" t="s">
        <v>218</v>
      </c>
      <c r="N106" t="s">
        <v>223</v>
      </c>
      <c r="O106" t="s">
        <v>223</v>
      </c>
      <c r="P106" t="s">
        <v>389</v>
      </c>
      <c r="Q106" t="s">
        <v>8</v>
      </c>
      <c r="R106" t="s">
        <v>8</v>
      </c>
      <c r="S106" t="s">
        <v>7</v>
      </c>
      <c r="T106" t="s">
        <v>87</v>
      </c>
      <c r="U106">
        <v>3</v>
      </c>
    </row>
    <row r="107" spans="10:21" x14ac:dyDescent="0.35">
      <c r="J107" t="str">
        <f t="shared" si="2"/>
        <v>A0000950554</v>
      </c>
      <c r="K107">
        <v>2017</v>
      </c>
      <c r="L107">
        <v>0</v>
      </c>
      <c r="M107" t="s">
        <v>218</v>
      </c>
      <c r="N107" t="s">
        <v>223</v>
      </c>
      <c r="O107" t="s">
        <v>223</v>
      </c>
      <c r="P107" t="s">
        <v>389</v>
      </c>
      <c r="Q107" t="s">
        <v>8</v>
      </c>
      <c r="R107" t="s">
        <v>8</v>
      </c>
      <c r="S107" t="s">
        <v>7</v>
      </c>
      <c r="T107" t="s">
        <v>87</v>
      </c>
      <c r="U107">
        <v>4</v>
      </c>
    </row>
    <row r="108" spans="10:21" x14ac:dyDescent="0.35">
      <c r="J108" t="str">
        <f t="shared" si="2"/>
        <v>A0000950891</v>
      </c>
      <c r="K108">
        <v>2017</v>
      </c>
      <c r="L108">
        <v>1</v>
      </c>
      <c r="M108" t="s">
        <v>218</v>
      </c>
      <c r="N108" t="s">
        <v>246</v>
      </c>
      <c r="O108" t="s">
        <v>246</v>
      </c>
      <c r="P108" t="s">
        <v>389</v>
      </c>
      <c r="Q108" t="s">
        <v>8</v>
      </c>
      <c r="R108" t="s">
        <v>194</v>
      </c>
      <c r="S108" t="s">
        <v>7</v>
      </c>
      <c r="T108" t="s">
        <v>88</v>
      </c>
      <c r="U108">
        <v>1</v>
      </c>
    </row>
    <row r="109" spans="10:21" x14ac:dyDescent="0.35">
      <c r="J109" t="str">
        <f t="shared" si="2"/>
        <v>A0000950892</v>
      </c>
      <c r="K109">
        <v>2017</v>
      </c>
      <c r="L109">
        <v>0</v>
      </c>
      <c r="M109" t="s">
        <v>218</v>
      </c>
      <c r="N109" t="s">
        <v>246</v>
      </c>
      <c r="O109" t="s">
        <v>246</v>
      </c>
      <c r="P109" t="s">
        <v>389</v>
      </c>
      <c r="Q109" t="s">
        <v>8</v>
      </c>
      <c r="R109" t="s">
        <v>194</v>
      </c>
      <c r="S109" t="s">
        <v>7</v>
      </c>
      <c r="T109" t="s">
        <v>88</v>
      </c>
      <c r="U109">
        <v>2</v>
      </c>
    </row>
    <row r="110" spans="10:21" x14ac:dyDescent="0.35">
      <c r="J110" t="str">
        <f t="shared" si="2"/>
        <v>A0000951913</v>
      </c>
      <c r="K110">
        <v>2017</v>
      </c>
      <c r="L110">
        <v>1</v>
      </c>
      <c r="M110" t="s">
        <v>218</v>
      </c>
      <c r="N110" t="s">
        <v>223</v>
      </c>
      <c r="O110" t="s">
        <v>223</v>
      </c>
      <c r="P110" t="s">
        <v>389</v>
      </c>
      <c r="Q110" t="s">
        <v>8</v>
      </c>
      <c r="R110" t="s">
        <v>194</v>
      </c>
      <c r="S110" t="s">
        <v>7</v>
      </c>
      <c r="T110" t="s">
        <v>89</v>
      </c>
      <c r="U110">
        <v>3</v>
      </c>
    </row>
    <row r="111" spans="10:21" x14ac:dyDescent="0.35">
      <c r="J111" t="str">
        <f t="shared" si="2"/>
        <v>A0000951954</v>
      </c>
      <c r="K111">
        <v>2017</v>
      </c>
      <c r="L111">
        <v>1</v>
      </c>
      <c r="M111" t="s">
        <v>218</v>
      </c>
      <c r="N111" t="s">
        <v>247</v>
      </c>
      <c r="O111" t="s">
        <v>247</v>
      </c>
      <c r="P111" t="s">
        <v>389</v>
      </c>
      <c r="Q111" t="s">
        <v>8</v>
      </c>
      <c r="R111" t="s">
        <v>8</v>
      </c>
      <c r="S111" t="s">
        <v>7</v>
      </c>
      <c r="T111" t="s">
        <v>90</v>
      </c>
      <c r="U111">
        <v>4</v>
      </c>
    </row>
    <row r="112" spans="10:21" x14ac:dyDescent="0.35">
      <c r="J112" t="str">
        <f t="shared" si="2"/>
        <v>A0000952821</v>
      </c>
      <c r="K112">
        <v>2017</v>
      </c>
      <c r="L112">
        <v>1</v>
      </c>
      <c r="M112" t="s">
        <v>218</v>
      </c>
      <c r="N112" t="s">
        <v>246</v>
      </c>
      <c r="O112" t="s">
        <v>246</v>
      </c>
      <c r="P112" t="s">
        <v>389</v>
      </c>
      <c r="Q112" t="s">
        <v>8</v>
      </c>
      <c r="R112" t="s">
        <v>8</v>
      </c>
      <c r="S112" t="s">
        <v>7</v>
      </c>
      <c r="T112" t="s">
        <v>91</v>
      </c>
      <c r="U112">
        <v>1</v>
      </c>
    </row>
    <row r="113" spans="10:21" x14ac:dyDescent="0.35">
      <c r="J113" t="str">
        <f t="shared" si="2"/>
        <v>A0000952851</v>
      </c>
      <c r="K113">
        <v>2017</v>
      </c>
      <c r="L113">
        <v>1</v>
      </c>
      <c r="M113" t="s">
        <v>218</v>
      </c>
      <c r="N113" t="s">
        <v>246</v>
      </c>
      <c r="O113" t="s">
        <v>246</v>
      </c>
      <c r="P113" t="s">
        <v>389</v>
      </c>
      <c r="Q113" t="s">
        <v>8</v>
      </c>
      <c r="R113" t="s">
        <v>8</v>
      </c>
      <c r="S113" t="s">
        <v>7</v>
      </c>
      <c r="T113" t="s">
        <v>92</v>
      </c>
      <c r="U113">
        <v>1</v>
      </c>
    </row>
    <row r="114" spans="10:21" x14ac:dyDescent="0.35">
      <c r="J114" t="str">
        <f t="shared" si="2"/>
        <v>A0000952852</v>
      </c>
      <c r="K114">
        <v>2017</v>
      </c>
      <c r="L114">
        <v>0</v>
      </c>
      <c r="M114" t="s">
        <v>218</v>
      </c>
      <c r="N114" t="s">
        <v>246</v>
      </c>
      <c r="O114" t="s">
        <v>246</v>
      </c>
      <c r="P114" t="s">
        <v>389</v>
      </c>
      <c r="Q114" t="s">
        <v>8</v>
      </c>
      <c r="R114" t="s">
        <v>8</v>
      </c>
      <c r="S114" t="s">
        <v>7</v>
      </c>
      <c r="T114" t="s">
        <v>92</v>
      </c>
      <c r="U114">
        <v>2</v>
      </c>
    </row>
    <row r="115" spans="10:21" x14ac:dyDescent="0.35">
      <c r="J115" t="str">
        <f t="shared" si="2"/>
        <v>A0000953851</v>
      </c>
      <c r="K115">
        <v>2017</v>
      </c>
      <c r="L115">
        <v>1</v>
      </c>
      <c r="M115" t="s">
        <v>218</v>
      </c>
      <c r="N115" t="s">
        <v>246</v>
      </c>
      <c r="O115" t="s">
        <v>246</v>
      </c>
      <c r="P115" t="s">
        <v>389</v>
      </c>
      <c r="Q115" t="s">
        <v>8</v>
      </c>
      <c r="R115" t="s">
        <v>8</v>
      </c>
      <c r="S115" t="s">
        <v>7</v>
      </c>
      <c r="T115" t="s">
        <v>93</v>
      </c>
      <c r="U115">
        <v>1</v>
      </c>
    </row>
    <row r="116" spans="10:21" x14ac:dyDescent="0.35">
      <c r="J116" t="str">
        <f t="shared" si="2"/>
        <v>A0000954107</v>
      </c>
      <c r="K116">
        <v>2017</v>
      </c>
      <c r="L116">
        <v>1</v>
      </c>
      <c r="M116" t="s">
        <v>218</v>
      </c>
      <c r="N116" t="s">
        <v>223</v>
      </c>
      <c r="O116" t="s">
        <v>223</v>
      </c>
      <c r="P116" t="s">
        <v>389</v>
      </c>
      <c r="Q116" t="s">
        <v>8</v>
      </c>
      <c r="R116" t="s">
        <v>194</v>
      </c>
      <c r="S116" t="s">
        <v>7</v>
      </c>
      <c r="T116" t="s">
        <v>94</v>
      </c>
      <c r="U116">
        <v>7</v>
      </c>
    </row>
    <row r="117" spans="10:21" x14ac:dyDescent="0.35">
      <c r="J117" t="str">
        <f t="shared" si="2"/>
        <v>A0000954108</v>
      </c>
      <c r="K117">
        <v>2017</v>
      </c>
      <c r="L117">
        <v>0</v>
      </c>
      <c r="M117" t="s">
        <v>218</v>
      </c>
      <c r="N117" t="s">
        <v>223</v>
      </c>
      <c r="O117" t="s">
        <v>223</v>
      </c>
      <c r="P117" t="s">
        <v>389</v>
      </c>
      <c r="Q117" t="s">
        <v>8</v>
      </c>
      <c r="R117" t="s">
        <v>194</v>
      </c>
      <c r="S117" t="s">
        <v>7</v>
      </c>
      <c r="T117" t="s">
        <v>94</v>
      </c>
      <c r="U117">
        <v>8</v>
      </c>
    </row>
    <row r="118" spans="10:21" x14ac:dyDescent="0.35">
      <c r="J118" t="str">
        <f t="shared" si="2"/>
        <v>A0000954109</v>
      </c>
      <c r="K118">
        <v>2017</v>
      </c>
      <c r="L118">
        <v>0</v>
      </c>
      <c r="M118" t="s">
        <v>218</v>
      </c>
      <c r="N118" t="s">
        <v>223</v>
      </c>
      <c r="O118" t="s">
        <v>223</v>
      </c>
      <c r="P118" t="s">
        <v>389</v>
      </c>
      <c r="Q118" t="s">
        <v>8</v>
      </c>
      <c r="R118" t="s">
        <v>194</v>
      </c>
      <c r="S118" t="s">
        <v>7</v>
      </c>
      <c r="T118" t="s">
        <v>94</v>
      </c>
      <c r="U118">
        <v>9</v>
      </c>
    </row>
    <row r="119" spans="10:21" x14ac:dyDescent="0.35">
      <c r="J119" t="str">
        <f t="shared" si="2"/>
        <v>A00009541010</v>
      </c>
      <c r="K119">
        <v>2017</v>
      </c>
      <c r="L119">
        <v>0</v>
      </c>
      <c r="M119" t="s">
        <v>218</v>
      </c>
      <c r="N119" t="s">
        <v>223</v>
      </c>
      <c r="O119" t="s">
        <v>223</v>
      </c>
      <c r="P119" t="s">
        <v>389</v>
      </c>
      <c r="Q119" t="s">
        <v>8</v>
      </c>
      <c r="R119" t="s">
        <v>194</v>
      </c>
      <c r="S119" t="s">
        <v>7</v>
      </c>
      <c r="T119" t="s">
        <v>94</v>
      </c>
      <c r="U119">
        <v>10</v>
      </c>
    </row>
    <row r="120" spans="10:21" x14ac:dyDescent="0.35">
      <c r="J120" t="str">
        <f t="shared" si="2"/>
        <v>A0000954202</v>
      </c>
      <c r="K120">
        <v>2017</v>
      </c>
      <c r="L120">
        <v>1</v>
      </c>
      <c r="M120" t="s">
        <v>218</v>
      </c>
      <c r="N120" t="s">
        <v>245</v>
      </c>
      <c r="O120" t="s">
        <v>245</v>
      </c>
      <c r="P120" t="s">
        <v>389</v>
      </c>
      <c r="Q120" t="s">
        <v>8</v>
      </c>
      <c r="R120" t="s">
        <v>8</v>
      </c>
      <c r="S120" t="s">
        <v>7</v>
      </c>
      <c r="T120" t="s">
        <v>95</v>
      </c>
      <c r="U120">
        <v>2</v>
      </c>
    </row>
    <row r="121" spans="10:21" x14ac:dyDescent="0.35">
      <c r="J121" t="str">
        <f t="shared" si="2"/>
        <v>A0000954981</v>
      </c>
      <c r="K121">
        <v>2017</v>
      </c>
      <c r="L121">
        <v>1</v>
      </c>
      <c r="M121" t="s">
        <v>218</v>
      </c>
      <c r="N121" t="s">
        <v>246</v>
      </c>
      <c r="O121" t="s">
        <v>246</v>
      </c>
      <c r="P121" t="s">
        <v>388</v>
      </c>
      <c r="Q121" t="s">
        <v>8</v>
      </c>
      <c r="R121" t="s">
        <v>8</v>
      </c>
      <c r="S121" t="s">
        <v>7</v>
      </c>
      <c r="T121" t="s">
        <v>96</v>
      </c>
      <c r="U121">
        <v>1</v>
      </c>
    </row>
    <row r="122" spans="10:21" x14ac:dyDescent="0.35">
      <c r="J122" t="str">
        <f t="shared" si="2"/>
        <v>A0000955784</v>
      </c>
      <c r="K122">
        <v>2017</v>
      </c>
      <c r="L122">
        <v>1</v>
      </c>
      <c r="M122" t="s">
        <v>218</v>
      </c>
      <c r="N122" t="s">
        <v>246</v>
      </c>
      <c r="O122" t="s">
        <v>246</v>
      </c>
      <c r="P122" t="s">
        <v>389</v>
      </c>
      <c r="Q122" t="s">
        <v>8</v>
      </c>
      <c r="R122" t="s">
        <v>194</v>
      </c>
      <c r="S122" t="s">
        <v>7</v>
      </c>
      <c r="T122" t="s">
        <v>97</v>
      </c>
      <c r="U122">
        <v>4</v>
      </c>
    </row>
    <row r="123" spans="10:21" x14ac:dyDescent="0.35">
      <c r="J123" t="str">
        <f t="shared" si="2"/>
        <v>A0000955991</v>
      </c>
      <c r="K123">
        <v>2017</v>
      </c>
      <c r="L123">
        <v>1</v>
      </c>
      <c r="M123" t="s">
        <v>218</v>
      </c>
      <c r="N123" t="s">
        <v>223</v>
      </c>
      <c r="O123" t="s">
        <v>223</v>
      </c>
      <c r="P123" t="s">
        <v>389</v>
      </c>
      <c r="Q123" t="s">
        <v>8</v>
      </c>
      <c r="R123" t="s">
        <v>8</v>
      </c>
      <c r="S123" t="s">
        <v>7</v>
      </c>
      <c r="T123" t="s">
        <v>98</v>
      </c>
      <c r="U123">
        <v>1</v>
      </c>
    </row>
    <row r="124" spans="10:21" x14ac:dyDescent="0.35">
      <c r="J124" t="str">
        <f t="shared" si="2"/>
        <v>A0000956372</v>
      </c>
      <c r="K124">
        <v>2017</v>
      </c>
      <c r="L124">
        <v>1</v>
      </c>
      <c r="M124" t="s">
        <v>218</v>
      </c>
      <c r="N124" t="s">
        <v>246</v>
      </c>
      <c r="O124" t="s">
        <v>246</v>
      </c>
      <c r="P124" t="s">
        <v>389</v>
      </c>
      <c r="Q124" t="s">
        <v>8</v>
      </c>
      <c r="R124" t="s">
        <v>194</v>
      </c>
      <c r="S124" t="s">
        <v>7</v>
      </c>
      <c r="T124" t="s">
        <v>99</v>
      </c>
      <c r="U124">
        <v>2</v>
      </c>
    </row>
    <row r="125" spans="10:21" x14ac:dyDescent="0.35">
      <c r="J125" t="str">
        <f t="shared" si="2"/>
        <v>A0000956421</v>
      </c>
      <c r="K125">
        <v>2017</v>
      </c>
      <c r="L125">
        <v>1</v>
      </c>
      <c r="M125" t="s">
        <v>218</v>
      </c>
      <c r="N125" t="s">
        <v>245</v>
      </c>
      <c r="O125" t="s">
        <v>245</v>
      </c>
      <c r="P125" t="s">
        <v>389</v>
      </c>
      <c r="Q125" t="s">
        <v>8</v>
      </c>
      <c r="R125" t="s">
        <v>8</v>
      </c>
      <c r="S125" t="s">
        <v>7</v>
      </c>
      <c r="T125" t="s">
        <v>100</v>
      </c>
      <c r="U125">
        <v>1</v>
      </c>
    </row>
    <row r="126" spans="10:21" x14ac:dyDescent="0.35">
      <c r="J126" t="str">
        <f t="shared" si="2"/>
        <v>A0000956422</v>
      </c>
      <c r="K126">
        <v>2017</v>
      </c>
      <c r="L126">
        <v>0</v>
      </c>
      <c r="M126" t="s">
        <v>218</v>
      </c>
      <c r="N126" t="s">
        <v>245</v>
      </c>
      <c r="O126" t="s">
        <v>245</v>
      </c>
      <c r="P126" t="s">
        <v>389</v>
      </c>
      <c r="Q126" t="s">
        <v>8</v>
      </c>
      <c r="R126" t="s">
        <v>194</v>
      </c>
      <c r="S126" t="s">
        <v>7</v>
      </c>
      <c r="T126" t="s">
        <v>100</v>
      </c>
      <c r="U126">
        <v>2</v>
      </c>
    </row>
    <row r="127" spans="10:21" x14ac:dyDescent="0.35">
      <c r="J127" t="str">
        <f t="shared" si="2"/>
        <v>A0000956423</v>
      </c>
      <c r="K127">
        <v>2017</v>
      </c>
      <c r="L127">
        <v>0</v>
      </c>
      <c r="M127" t="s">
        <v>218</v>
      </c>
      <c r="N127" t="s">
        <v>245</v>
      </c>
      <c r="O127" t="s">
        <v>245</v>
      </c>
      <c r="P127" t="s">
        <v>389</v>
      </c>
      <c r="Q127" t="s">
        <v>8</v>
      </c>
      <c r="R127" t="s">
        <v>194</v>
      </c>
      <c r="S127" t="s">
        <v>7</v>
      </c>
      <c r="T127" t="s">
        <v>100</v>
      </c>
      <c r="U127">
        <v>3</v>
      </c>
    </row>
    <row r="128" spans="10:21" x14ac:dyDescent="0.35">
      <c r="J128" t="str">
        <f t="shared" si="2"/>
        <v>A0000956431</v>
      </c>
      <c r="K128">
        <v>2017</v>
      </c>
      <c r="L128">
        <v>1</v>
      </c>
      <c r="M128" t="s">
        <v>218</v>
      </c>
      <c r="N128" t="s">
        <v>245</v>
      </c>
      <c r="O128" t="s">
        <v>245</v>
      </c>
      <c r="P128" t="s">
        <v>389</v>
      </c>
      <c r="Q128" t="s">
        <v>8</v>
      </c>
      <c r="R128" t="s">
        <v>194</v>
      </c>
      <c r="S128" t="s">
        <v>7</v>
      </c>
      <c r="T128" t="s">
        <v>101</v>
      </c>
      <c r="U128">
        <v>1</v>
      </c>
    </row>
    <row r="129" spans="10:21" x14ac:dyDescent="0.35">
      <c r="J129" t="str">
        <f t="shared" si="2"/>
        <v>A0000956861</v>
      </c>
      <c r="K129">
        <v>2017</v>
      </c>
      <c r="L129">
        <v>1</v>
      </c>
      <c r="M129" t="s">
        <v>218</v>
      </c>
      <c r="N129" t="s">
        <v>223</v>
      </c>
      <c r="O129" t="s">
        <v>223</v>
      </c>
      <c r="P129" t="s">
        <v>389</v>
      </c>
      <c r="Q129" t="s">
        <v>8</v>
      </c>
      <c r="R129" t="s">
        <v>8</v>
      </c>
      <c r="S129" t="s">
        <v>7</v>
      </c>
      <c r="T129" t="s">
        <v>102</v>
      </c>
      <c r="U129">
        <v>1</v>
      </c>
    </row>
    <row r="130" spans="10:21" x14ac:dyDescent="0.35">
      <c r="J130" t="str">
        <f t="shared" si="2"/>
        <v>A0000956933</v>
      </c>
      <c r="K130">
        <v>2017</v>
      </c>
      <c r="L130">
        <v>1</v>
      </c>
      <c r="M130" t="s">
        <v>218</v>
      </c>
      <c r="N130" t="s">
        <v>223</v>
      </c>
      <c r="O130" t="s">
        <v>223</v>
      </c>
      <c r="P130" t="s">
        <v>389</v>
      </c>
      <c r="Q130" t="s">
        <v>8</v>
      </c>
      <c r="R130" t="s">
        <v>8</v>
      </c>
      <c r="S130" t="s">
        <v>7</v>
      </c>
      <c r="T130" t="s">
        <v>103</v>
      </c>
      <c r="U130">
        <v>3</v>
      </c>
    </row>
    <row r="131" spans="10:21" x14ac:dyDescent="0.35">
      <c r="J131" t="str">
        <f t="shared" ref="J131:J194" si="3">T131&amp;U131</f>
        <v>A0000956934</v>
      </c>
      <c r="K131">
        <v>2017</v>
      </c>
      <c r="L131">
        <v>0</v>
      </c>
      <c r="M131" t="s">
        <v>218</v>
      </c>
      <c r="N131" t="s">
        <v>223</v>
      </c>
      <c r="O131" t="s">
        <v>223</v>
      </c>
      <c r="P131" t="s">
        <v>389</v>
      </c>
      <c r="Q131" t="s">
        <v>8</v>
      </c>
      <c r="R131" t="s">
        <v>8</v>
      </c>
      <c r="S131" t="s">
        <v>7</v>
      </c>
      <c r="T131" t="s">
        <v>103</v>
      </c>
      <c r="U131">
        <v>4</v>
      </c>
    </row>
    <row r="132" spans="10:21" x14ac:dyDescent="0.35">
      <c r="J132" t="str">
        <f t="shared" si="3"/>
        <v>A0000956981</v>
      </c>
      <c r="K132">
        <v>2017</v>
      </c>
      <c r="L132">
        <v>1</v>
      </c>
      <c r="M132" t="s">
        <v>218</v>
      </c>
      <c r="N132" t="s">
        <v>246</v>
      </c>
      <c r="O132" t="s">
        <v>246</v>
      </c>
      <c r="P132" t="s">
        <v>389</v>
      </c>
      <c r="Q132" t="s">
        <v>8</v>
      </c>
      <c r="R132" t="s">
        <v>8</v>
      </c>
      <c r="S132" t="s">
        <v>7</v>
      </c>
      <c r="T132" t="s">
        <v>104</v>
      </c>
      <c r="U132">
        <v>1</v>
      </c>
    </row>
    <row r="133" spans="10:21" x14ac:dyDescent="0.35">
      <c r="J133" t="str">
        <f t="shared" si="3"/>
        <v>A0000957571</v>
      </c>
      <c r="K133">
        <v>2017</v>
      </c>
      <c r="L133">
        <v>1</v>
      </c>
      <c r="M133" t="s">
        <v>218</v>
      </c>
      <c r="N133" t="s">
        <v>223</v>
      </c>
      <c r="O133" t="s">
        <v>223</v>
      </c>
      <c r="P133" t="s">
        <v>389</v>
      </c>
      <c r="Q133" t="s">
        <v>8</v>
      </c>
      <c r="R133" t="s">
        <v>8</v>
      </c>
      <c r="S133" t="s">
        <v>7</v>
      </c>
      <c r="T133" t="s">
        <v>105</v>
      </c>
      <c r="U133">
        <v>1</v>
      </c>
    </row>
    <row r="134" spans="10:21" x14ac:dyDescent="0.35">
      <c r="J134" t="str">
        <f t="shared" si="3"/>
        <v>A0000958328</v>
      </c>
      <c r="K134">
        <v>2017</v>
      </c>
      <c r="L134">
        <v>1</v>
      </c>
      <c r="M134" t="s">
        <v>218</v>
      </c>
      <c r="N134" t="s">
        <v>223</v>
      </c>
      <c r="O134" t="s">
        <v>223</v>
      </c>
      <c r="P134" t="s">
        <v>389</v>
      </c>
      <c r="Q134" t="s">
        <v>8</v>
      </c>
      <c r="R134" t="s">
        <v>8</v>
      </c>
      <c r="S134" t="s">
        <v>7</v>
      </c>
      <c r="T134" t="s">
        <v>106</v>
      </c>
      <c r="U134">
        <v>8</v>
      </c>
    </row>
    <row r="135" spans="10:21" x14ac:dyDescent="0.35">
      <c r="J135" t="str">
        <f t="shared" si="3"/>
        <v>A0000958329</v>
      </c>
      <c r="K135">
        <v>2017</v>
      </c>
      <c r="L135">
        <v>0</v>
      </c>
      <c r="M135" t="s">
        <v>218</v>
      </c>
      <c r="N135" t="s">
        <v>223</v>
      </c>
      <c r="O135" t="s">
        <v>223</v>
      </c>
      <c r="P135" t="s">
        <v>389</v>
      </c>
      <c r="Q135" t="s">
        <v>8</v>
      </c>
      <c r="R135" t="s">
        <v>8</v>
      </c>
      <c r="S135" t="s">
        <v>7</v>
      </c>
      <c r="T135" t="s">
        <v>106</v>
      </c>
      <c r="U135">
        <v>9</v>
      </c>
    </row>
    <row r="136" spans="10:21" x14ac:dyDescent="0.35">
      <c r="J136" t="str">
        <f t="shared" si="3"/>
        <v>A0000958531</v>
      </c>
      <c r="K136">
        <v>2017</v>
      </c>
      <c r="L136">
        <v>1</v>
      </c>
      <c r="M136" t="s">
        <v>218</v>
      </c>
      <c r="N136" t="s">
        <v>246</v>
      </c>
      <c r="O136" t="s">
        <v>246</v>
      </c>
      <c r="P136" t="s">
        <v>389</v>
      </c>
      <c r="Q136" t="s">
        <v>8</v>
      </c>
      <c r="R136" t="s">
        <v>8</v>
      </c>
      <c r="S136" t="s">
        <v>7</v>
      </c>
      <c r="T136" t="s">
        <v>107</v>
      </c>
      <c r="U136">
        <v>1</v>
      </c>
    </row>
    <row r="137" spans="10:21" x14ac:dyDescent="0.35">
      <c r="J137" t="str">
        <f t="shared" si="3"/>
        <v>A0000958871</v>
      </c>
      <c r="K137">
        <v>2017</v>
      </c>
      <c r="L137">
        <v>1</v>
      </c>
      <c r="M137" t="s">
        <v>218</v>
      </c>
      <c r="N137" t="s">
        <v>223</v>
      </c>
      <c r="O137" t="s">
        <v>223</v>
      </c>
      <c r="P137" t="s">
        <v>389</v>
      </c>
      <c r="Q137" t="s">
        <v>8</v>
      </c>
      <c r="R137" t="s">
        <v>8</v>
      </c>
      <c r="S137" t="s">
        <v>7</v>
      </c>
      <c r="T137" t="s">
        <v>108</v>
      </c>
      <c r="U137">
        <v>1</v>
      </c>
    </row>
    <row r="138" spans="10:21" x14ac:dyDescent="0.35">
      <c r="J138" t="str">
        <f t="shared" si="3"/>
        <v>A0000959014</v>
      </c>
      <c r="K138">
        <v>2017</v>
      </c>
      <c r="L138">
        <v>1</v>
      </c>
      <c r="M138" t="s">
        <v>218</v>
      </c>
      <c r="N138" t="s">
        <v>223</v>
      </c>
      <c r="O138" t="s">
        <v>223</v>
      </c>
      <c r="P138" t="s">
        <v>389</v>
      </c>
      <c r="Q138" t="s">
        <v>8</v>
      </c>
      <c r="R138" t="s">
        <v>8</v>
      </c>
      <c r="S138" t="s">
        <v>7</v>
      </c>
      <c r="T138" t="s">
        <v>109</v>
      </c>
      <c r="U138">
        <v>4</v>
      </c>
    </row>
    <row r="139" spans="10:21" x14ac:dyDescent="0.35">
      <c r="J139" t="str">
        <f t="shared" si="3"/>
        <v>A0000959301</v>
      </c>
      <c r="K139">
        <v>2017</v>
      </c>
      <c r="L139">
        <v>1</v>
      </c>
      <c r="M139" t="s">
        <v>218</v>
      </c>
      <c r="N139" t="s">
        <v>246</v>
      </c>
      <c r="O139" t="s">
        <v>246</v>
      </c>
      <c r="P139" t="s">
        <v>389</v>
      </c>
      <c r="Q139" t="s">
        <v>8</v>
      </c>
      <c r="R139" t="s">
        <v>8</v>
      </c>
      <c r="S139" t="s">
        <v>7</v>
      </c>
      <c r="T139" t="s">
        <v>110</v>
      </c>
      <c r="U139">
        <v>1</v>
      </c>
    </row>
    <row r="140" spans="10:21" x14ac:dyDescent="0.35">
      <c r="J140" t="str">
        <f t="shared" si="3"/>
        <v>A0000959762</v>
      </c>
      <c r="K140">
        <v>2017</v>
      </c>
      <c r="L140">
        <v>1</v>
      </c>
      <c r="M140" t="s">
        <v>218</v>
      </c>
      <c r="N140" t="s">
        <v>246</v>
      </c>
      <c r="O140" t="s">
        <v>246</v>
      </c>
      <c r="P140" t="s">
        <v>389</v>
      </c>
      <c r="Q140" t="s">
        <v>8</v>
      </c>
      <c r="R140" t="s">
        <v>8</v>
      </c>
      <c r="S140" t="s">
        <v>7</v>
      </c>
      <c r="T140" t="s">
        <v>111</v>
      </c>
      <c r="U140">
        <v>2</v>
      </c>
    </row>
    <row r="141" spans="10:21" x14ac:dyDescent="0.35">
      <c r="J141" t="str">
        <f t="shared" si="3"/>
        <v>A0000959811</v>
      </c>
      <c r="K141">
        <v>2017</v>
      </c>
      <c r="L141">
        <v>1</v>
      </c>
      <c r="M141" t="s">
        <v>218</v>
      </c>
      <c r="N141" t="s">
        <v>223</v>
      </c>
      <c r="O141" t="s">
        <v>223</v>
      </c>
      <c r="P141" t="s">
        <v>389</v>
      </c>
      <c r="Q141" t="s">
        <v>8</v>
      </c>
      <c r="R141" t="s">
        <v>8</v>
      </c>
      <c r="S141" t="s">
        <v>7</v>
      </c>
      <c r="T141" t="s">
        <v>112</v>
      </c>
      <c r="U141">
        <v>1</v>
      </c>
    </row>
    <row r="142" spans="10:21" x14ac:dyDescent="0.35">
      <c r="J142" t="str">
        <f t="shared" si="3"/>
        <v>A0000960171</v>
      </c>
      <c r="K142">
        <v>2017</v>
      </c>
      <c r="L142">
        <v>1</v>
      </c>
      <c r="M142" t="s">
        <v>218</v>
      </c>
      <c r="N142" t="s">
        <v>246</v>
      </c>
      <c r="O142" t="s">
        <v>246</v>
      </c>
      <c r="P142" t="s">
        <v>389</v>
      </c>
      <c r="Q142" t="s">
        <v>8</v>
      </c>
      <c r="R142" t="s">
        <v>194</v>
      </c>
      <c r="S142" t="s">
        <v>7</v>
      </c>
      <c r="T142" t="s">
        <v>113</v>
      </c>
      <c r="U142">
        <v>1</v>
      </c>
    </row>
    <row r="143" spans="10:21" x14ac:dyDescent="0.35">
      <c r="J143" t="str">
        <f t="shared" si="3"/>
        <v>A0000961211</v>
      </c>
      <c r="K143">
        <v>2017</v>
      </c>
      <c r="L143">
        <v>1</v>
      </c>
      <c r="M143" t="s">
        <v>218</v>
      </c>
      <c r="N143" t="s">
        <v>246</v>
      </c>
      <c r="O143" t="s">
        <v>246</v>
      </c>
      <c r="P143" t="s">
        <v>388</v>
      </c>
      <c r="Q143" t="s">
        <v>8</v>
      </c>
      <c r="R143" t="s">
        <v>8</v>
      </c>
      <c r="S143" t="s">
        <v>7</v>
      </c>
      <c r="T143" t="s">
        <v>114</v>
      </c>
      <c r="U143">
        <v>1</v>
      </c>
    </row>
    <row r="144" spans="10:21" x14ac:dyDescent="0.35">
      <c r="J144" t="str">
        <f t="shared" si="3"/>
        <v>A0000961311</v>
      </c>
      <c r="K144">
        <v>2017</v>
      </c>
      <c r="L144">
        <v>1</v>
      </c>
      <c r="M144" t="s">
        <v>218</v>
      </c>
      <c r="N144" t="s">
        <v>245</v>
      </c>
      <c r="O144" t="s">
        <v>245</v>
      </c>
      <c r="P144" t="s">
        <v>389</v>
      </c>
      <c r="Q144" t="s">
        <v>8</v>
      </c>
      <c r="R144" t="s">
        <v>194</v>
      </c>
      <c r="S144" t="s">
        <v>7</v>
      </c>
      <c r="T144" t="s">
        <v>115</v>
      </c>
      <c r="U144">
        <v>1</v>
      </c>
    </row>
    <row r="145" spans="10:21" x14ac:dyDescent="0.35">
      <c r="J145" t="str">
        <f t="shared" si="3"/>
        <v>A0000961781</v>
      </c>
      <c r="K145">
        <v>2017</v>
      </c>
      <c r="L145">
        <v>1</v>
      </c>
      <c r="M145" t="s">
        <v>218</v>
      </c>
      <c r="N145" t="s">
        <v>223</v>
      </c>
      <c r="O145" t="s">
        <v>223</v>
      </c>
      <c r="P145" t="s">
        <v>389</v>
      </c>
      <c r="Q145" t="s">
        <v>8</v>
      </c>
      <c r="R145" t="s">
        <v>8</v>
      </c>
      <c r="S145" t="s">
        <v>7</v>
      </c>
      <c r="T145" t="s">
        <v>116</v>
      </c>
      <c r="U145">
        <v>1</v>
      </c>
    </row>
    <row r="146" spans="10:21" x14ac:dyDescent="0.35">
      <c r="J146" t="str">
        <f t="shared" si="3"/>
        <v>A0000961782</v>
      </c>
      <c r="K146">
        <v>2017</v>
      </c>
      <c r="L146">
        <v>0</v>
      </c>
      <c r="M146" t="s">
        <v>218</v>
      </c>
      <c r="N146" t="s">
        <v>223</v>
      </c>
      <c r="O146" t="s">
        <v>223</v>
      </c>
      <c r="P146" t="s">
        <v>389</v>
      </c>
      <c r="Q146" t="s">
        <v>8</v>
      </c>
      <c r="R146" t="s">
        <v>8</v>
      </c>
      <c r="S146" t="s">
        <v>7</v>
      </c>
      <c r="T146" t="s">
        <v>116</v>
      </c>
      <c r="U146">
        <v>2</v>
      </c>
    </row>
    <row r="147" spans="10:21" x14ac:dyDescent="0.35">
      <c r="J147" t="str">
        <f t="shared" si="3"/>
        <v>A0000961783</v>
      </c>
      <c r="K147">
        <v>2017</v>
      </c>
      <c r="L147">
        <v>0</v>
      </c>
      <c r="M147" t="s">
        <v>218</v>
      </c>
      <c r="N147" t="s">
        <v>223</v>
      </c>
      <c r="O147" t="s">
        <v>223</v>
      </c>
      <c r="P147" t="s">
        <v>389</v>
      </c>
      <c r="Q147" t="s">
        <v>8</v>
      </c>
      <c r="R147" t="s">
        <v>8</v>
      </c>
      <c r="S147" t="s">
        <v>7</v>
      </c>
      <c r="T147" t="s">
        <v>116</v>
      </c>
      <c r="U147">
        <v>3</v>
      </c>
    </row>
    <row r="148" spans="10:21" x14ac:dyDescent="0.35">
      <c r="J148" t="str">
        <f t="shared" si="3"/>
        <v>A0000961784</v>
      </c>
      <c r="K148">
        <v>2017</v>
      </c>
      <c r="L148">
        <v>0</v>
      </c>
      <c r="M148" t="s">
        <v>218</v>
      </c>
      <c r="N148" t="s">
        <v>223</v>
      </c>
      <c r="O148" t="s">
        <v>223</v>
      </c>
      <c r="P148" t="s">
        <v>389</v>
      </c>
      <c r="Q148" t="s">
        <v>8</v>
      </c>
      <c r="R148" t="s">
        <v>8</v>
      </c>
      <c r="S148" t="s">
        <v>7</v>
      </c>
      <c r="T148" t="s">
        <v>116</v>
      </c>
      <c r="U148">
        <v>4</v>
      </c>
    </row>
    <row r="149" spans="10:21" x14ac:dyDescent="0.35">
      <c r="J149" t="str">
        <f t="shared" si="3"/>
        <v>A0000962071</v>
      </c>
      <c r="K149">
        <v>2017</v>
      </c>
      <c r="L149">
        <v>1</v>
      </c>
      <c r="M149" t="s">
        <v>218</v>
      </c>
      <c r="N149" t="s">
        <v>246</v>
      </c>
      <c r="O149" t="s">
        <v>246</v>
      </c>
      <c r="P149" t="s">
        <v>389</v>
      </c>
      <c r="Q149" t="s">
        <v>8</v>
      </c>
      <c r="R149" t="s">
        <v>194</v>
      </c>
      <c r="S149" t="s">
        <v>7</v>
      </c>
      <c r="T149" t="s">
        <v>117</v>
      </c>
      <c r="U149">
        <v>1</v>
      </c>
    </row>
    <row r="150" spans="10:21" x14ac:dyDescent="0.35">
      <c r="J150" t="str">
        <f t="shared" si="3"/>
        <v>A0000962821</v>
      </c>
      <c r="K150">
        <v>2017</v>
      </c>
      <c r="L150">
        <v>1</v>
      </c>
      <c r="M150" t="s">
        <v>218</v>
      </c>
      <c r="N150" t="s">
        <v>245</v>
      </c>
      <c r="O150" t="s">
        <v>245</v>
      </c>
      <c r="P150" t="s">
        <v>389</v>
      </c>
      <c r="Q150" t="s">
        <v>8</v>
      </c>
      <c r="R150" t="s">
        <v>194</v>
      </c>
      <c r="S150" t="s">
        <v>7</v>
      </c>
      <c r="T150" t="s">
        <v>118</v>
      </c>
      <c r="U150">
        <v>1</v>
      </c>
    </row>
    <row r="151" spans="10:21" x14ac:dyDescent="0.35">
      <c r="J151" t="str">
        <f t="shared" si="3"/>
        <v>A0000964661</v>
      </c>
      <c r="K151">
        <v>2017</v>
      </c>
      <c r="L151">
        <v>1</v>
      </c>
      <c r="M151" t="s">
        <v>218</v>
      </c>
      <c r="N151" t="s">
        <v>246</v>
      </c>
      <c r="O151" t="s">
        <v>246</v>
      </c>
      <c r="P151" t="s">
        <v>389</v>
      </c>
      <c r="Q151" t="s">
        <v>8</v>
      </c>
      <c r="R151" t="s">
        <v>8</v>
      </c>
      <c r="S151" t="s">
        <v>7</v>
      </c>
      <c r="T151" t="s">
        <v>119</v>
      </c>
      <c r="U151">
        <v>1</v>
      </c>
    </row>
    <row r="152" spans="10:21" x14ac:dyDescent="0.35">
      <c r="J152" t="str">
        <f t="shared" si="3"/>
        <v>A0000965082</v>
      </c>
      <c r="K152">
        <v>2017</v>
      </c>
      <c r="L152">
        <v>1</v>
      </c>
      <c r="M152" t="s">
        <v>218</v>
      </c>
      <c r="N152" t="s">
        <v>247</v>
      </c>
      <c r="O152" t="s">
        <v>247</v>
      </c>
      <c r="P152" t="s">
        <v>389</v>
      </c>
      <c r="Q152" t="s">
        <v>8</v>
      </c>
      <c r="R152" t="s">
        <v>8</v>
      </c>
      <c r="S152" t="s">
        <v>7</v>
      </c>
      <c r="T152" t="s">
        <v>120</v>
      </c>
      <c r="U152">
        <v>2</v>
      </c>
    </row>
    <row r="153" spans="10:21" x14ac:dyDescent="0.35">
      <c r="J153" t="str">
        <f t="shared" si="3"/>
        <v>A0000965364</v>
      </c>
      <c r="K153">
        <v>2017</v>
      </c>
      <c r="L153">
        <v>1</v>
      </c>
      <c r="M153" t="s">
        <v>218</v>
      </c>
      <c r="N153" t="s">
        <v>246</v>
      </c>
      <c r="O153" t="s">
        <v>246</v>
      </c>
      <c r="P153" t="s">
        <v>389</v>
      </c>
      <c r="Q153" t="s">
        <v>8</v>
      </c>
      <c r="R153" t="s">
        <v>194</v>
      </c>
      <c r="S153" t="s">
        <v>7</v>
      </c>
      <c r="T153" t="s">
        <v>121</v>
      </c>
      <c r="U153">
        <v>4</v>
      </c>
    </row>
    <row r="154" spans="10:21" x14ac:dyDescent="0.35">
      <c r="J154" t="str">
        <f t="shared" si="3"/>
        <v>A0000965404</v>
      </c>
      <c r="K154">
        <v>2017</v>
      </c>
      <c r="L154">
        <v>1</v>
      </c>
      <c r="M154" t="s">
        <v>218</v>
      </c>
      <c r="N154" t="s">
        <v>223</v>
      </c>
      <c r="O154" t="s">
        <v>223</v>
      </c>
      <c r="P154" t="s">
        <v>389</v>
      </c>
      <c r="Q154" t="s">
        <v>8</v>
      </c>
      <c r="R154" t="s">
        <v>194</v>
      </c>
      <c r="S154" t="s">
        <v>7</v>
      </c>
      <c r="T154" t="s">
        <v>122</v>
      </c>
      <c r="U154">
        <v>4</v>
      </c>
    </row>
    <row r="155" spans="10:21" x14ac:dyDescent="0.35">
      <c r="J155" t="str">
        <f t="shared" si="3"/>
        <v>A0000965407</v>
      </c>
      <c r="K155">
        <v>2017</v>
      </c>
      <c r="L155">
        <v>0</v>
      </c>
      <c r="M155" t="s">
        <v>218</v>
      </c>
      <c r="N155" t="s">
        <v>223</v>
      </c>
      <c r="O155" t="s">
        <v>223</v>
      </c>
      <c r="P155" t="s">
        <v>389</v>
      </c>
      <c r="Q155" t="s">
        <v>8</v>
      </c>
      <c r="R155" t="s">
        <v>194</v>
      </c>
      <c r="S155" t="s">
        <v>7</v>
      </c>
      <c r="T155" t="s">
        <v>122</v>
      </c>
      <c r="U155">
        <v>7</v>
      </c>
    </row>
    <row r="156" spans="10:21" x14ac:dyDescent="0.35">
      <c r="J156" t="str">
        <f t="shared" si="3"/>
        <v>A00009654011</v>
      </c>
      <c r="K156">
        <v>2017</v>
      </c>
      <c r="L156">
        <v>0</v>
      </c>
      <c r="M156" t="s">
        <v>218</v>
      </c>
      <c r="N156" t="s">
        <v>223</v>
      </c>
      <c r="O156" t="s">
        <v>223</v>
      </c>
      <c r="P156" t="s">
        <v>389</v>
      </c>
      <c r="Q156" t="s">
        <v>8</v>
      </c>
      <c r="R156" t="s">
        <v>194</v>
      </c>
      <c r="S156" t="s">
        <v>7</v>
      </c>
      <c r="T156" t="s">
        <v>122</v>
      </c>
      <c r="U156">
        <v>11</v>
      </c>
    </row>
    <row r="157" spans="10:21" x14ac:dyDescent="0.35">
      <c r="J157" t="str">
        <f t="shared" si="3"/>
        <v>A0000967302</v>
      </c>
      <c r="K157">
        <v>2017</v>
      </c>
      <c r="L157">
        <v>1</v>
      </c>
      <c r="M157" t="s">
        <v>218</v>
      </c>
      <c r="N157" t="s">
        <v>245</v>
      </c>
      <c r="O157" t="s">
        <v>245</v>
      </c>
      <c r="P157" t="s">
        <v>389</v>
      </c>
      <c r="Q157" t="s">
        <v>8</v>
      </c>
      <c r="R157" t="s">
        <v>194</v>
      </c>
      <c r="S157" t="s">
        <v>7</v>
      </c>
      <c r="T157" t="s">
        <v>123</v>
      </c>
      <c r="U157">
        <v>2</v>
      </c>
    </row>
    <row r="158" spans="10:21" x14ac:dyDescent="0.35">
      <c r="J158" t="str">
        <f t="shared" si="3"/>
        <v>A0000967642</v>
      </c>
      <c r="K158">
        <v>2017</v>
      </c>
      <c r="L158">
        <v>1</v>
      </c>
      <c r="M158" t="s">
        <v>218</v>
      </c>
      <c r="N158" t="s">
        <v>223</v>
      </c>
      <c r="O158" t="s">
        <v>223</v>
      </c>
      <c r="P158" t="s">
        <v>389</v>
      </c>
      <c r="Q158" t="s">
        <v>8</v>
      </c>
      <c r="R158" t="s">
        <v>8</v>
      </c>
      <c r="S158" t="s">
        <v>7</v>
      </c>
      <c r="T158" t="s">
        <v>124</v>
      </c>
      <c r="U158">
        <v>2</v>
      </c>
    </row>
    <row r="159" spans="10:21" x14ac:dyDescent="0.35">
      <c r="J159" t="str">
        <f t="shared" si="3"/>
        <v>A0000968034</v>
      </c>
      <c r="K159">
        <v>2017</v>
      </c>
      <c r="L159">
        <v>1</v>
      </c>
      <c r="M159" t="s">
        <v>218</v>
      </c>
      <c r="N159" t="s">
        <v>223</v>
      </c>
      <c r="O159" t="s">
        <v>223</v>
      </c>
      <c r="P159" t="s">
        <v>389</v>
      </c>
      <c r="Q159" t="s">
        <v>8</v>
      </c>
      <c r="R159" t="s">
        <v>8</v>
      </c>
      <c r="S159" t="s">
        <v>7</v>
      </c>
      <c r="T159" t="s">
        <v>125</v>
      </c>
      <c r="U159">
        <v>4</v>
      </c>
    </row>
    <row r="160" spans="10:21" x14ac:dyDescent="0.35">
      <c r="J160" t="str">
        <f t="shared" si="3"/>
        <v>A0000968701</v>
      </c>
      <c r="K160">
        <v>2018</v>
      </c>
      <c r="L160">
        <v>1</v>
      </c>
      <c r="M160" t="s">
        <v>218</v>
      </c>
      <c r="N160" t="s">
        <v>245</v>
      </c>
      <c r="O160" t="s">
        <v>245</v>
      </c>
      <c r="P160" t="s">
        <v>389</v>
      </c>
      <c r="Q160" t="s">
        <v>8</v>
      </c>
      <c r="R160" t="s">
        <v>8</v>
      </c>
      <c r="S160" t="s">
        <v>7</v>
      </c>
      <c r="T160" t="s">
        <v>126</v>
      </c>
      <c r="U160">
        <v>1</v>
      </c>
    </row>
    <row r="161" spans="10:21" x14ac:dyDescent="0.35">
      <c r="J161" t="str">
        <f t="shared" si="3"/>
        <v>A0000968702</v>
      </c>
      <c r="K161">
        <v>2018</v>
      </c>
      <c r="L161">
        <v>0</v>
      </c>
      <c r="M161" t="s">
        <v>218</v>
      </c>
      <c r="N161" t="s">
        <v>245</v>
      </c>
      <c r="O161" t="s">
        <v>245</v>
      </c>
      <c r="P161" t="s">
        <v>389</v>
      </c>
      <c r="Q161" t="s">
        <v>8</v>
      </c>
      <c r="R161" t="s">
        <v>8</v>
      </c>
      <c r="S161" t="s">
        <v>7</v>
      </c>
      <c r="T161" t="s">
        <v>126</v>
      </c>
      <c r="U161">
        <v>2</v>
      </c>
    </row>
    <row r="162" spans="10:21" x14ac:dyDescent="0.35">
      <c r="J162" t="str">
        <f t="shared" si="3"/>
        <v>A0000968703</v>
      </c>
      <c r="K162">
        <v>2018</v>
      </c>
      <c r="L162">
        <v>0</v>
      </c>
      <c r="M162" t="s">
        <v>218</v>
      </c>
      <c r="N162" t="s">
        <v>245</v>
      </c>
      <c r="O162" t="s">
        <v>245</v>
      </c>
      <c r="P162" t="s">
        <v>389</v>
      </c>
      <c r="Q162" t="s">
        <v>8</v>
      </c>
      <c r="R162" t="s">
        <v>8</v>
      </c>
      <c r="S162" t="s">
        <v>7</v>
      </c>
      <c r="T162" t="s">
        <v>126</v>
      </c>
      <c r="U162">
        <v>3</v>
      </c>
    </row>
    <row r="163" spans="10:21" x14ac:dyDescent="0.35">
      <c r="J163" t="str">
        <f t="shared" si="3"/>
        <v>A0000968704</v>
      </c>
      <c r="K163">
        <v>2018</v>
      </c>
      <c r="L163">
        <v>0</v>
      </c>
      <c r="M163" t="s">
        <v>218</v>
      </c>
      <c r="N163" t="s">
        <v>245</v>
      </c>
      <c r="O163" t="s">
        <v>245</v>
      </c>
      <c r="P163" t="s">
        <v>389</v>
      </c>
      <c r="Q163" t="s">
        <v>8</v>
      </c>
      <c r="R163" t="s">
        <v>8</v>
      </c>
      <c r="S163" t="s">
        <v>7</v>
      </c>
      <c r="T163" t="s">
        <v>126</v>
      </c>
      <c r="U163">
        <v>4</v>
      </c>
    </row>
    <row r="164" spans="10:21" x14ac:dyDescent="0.35">
      <c r="J164" t="str">
        <f t="shared" si="3"/>
        <v>A0000968891</v>
      </c>
      <c r="K164">
        <v>2018</v>
      </c>
      <c r="L164">
        <v>1</v>
      </c>
      <c r="M164" t="s">
        <v>218</v>
      </c>
      <c r="N164" t="s">
        <v>246</v>
      </c>
      <c r="O164" t="s">
        <v>246</v>
      </c>
      <c r="P164" t="s">
        <v>389</v>
      </c>
      <c r="Q164" t="s">
        <v>8</v>
      </c>
      <c r="R164" t="s">
        <v>194</v>
      </c>
      <c r="S164" t="s">
        <v>7</v>
      </c>
      <c r="T164" t="s">
        <v>127</v>
      </c>
      <c r="U164">
        <v>1</v>
      </c>
    </row>
    <row r="165" spans="10:21" x14ac:dyDescent="0.35">
      <c r="J165" t="str">
        <f t="shared" si="3"/>
        <v>A0000969432</v>
      </c>
      <c r="K165">
        <v>2018</v>
      </c>
      <c r="L165">
        <v>1</v>
      </c>
      <c r="M165" t="s">
        <v>218</v>
      </c>
      <c r="N165" t="s">
        <v>223</v>
      </c>
      <c r="O165" t="s">
        <v>223</v>
      </c>
      <c r="P165" t="s">
        <v>389</v>
      </c>
      <c r="Q165" t="s">
        <v>8</v>
      </c>
      <c r="R165" t="s">
        <v>8</v>
      </c>
      <c r="S165" t="s">
        <v>7</v>
      </c>
      <c r="T165" t="s">
        <v>128</v>
      </c>
      <c r="U165">
        <v>2</v>
      </c>
    </row>
    <row r="166" spans="10:21" x14ac:dyDescent="0.35">
      <c r="J166" t="str">
        <f t="shared" si="3"/>
        <v>A0000969521</v>
      </c>
      <c r="K166">
        <v>2018</v>
      </c>
      <c r="L166">
        <v>1</v>
      </c>
      <c r="M166" t="s">
        <v>218</v>
      </c>
      <c r="N166" t="s">
        <v>223</v>
      </c>
      <c r="O166" t="s">
        <v>223</v>
      </c>
      <c r="P166" t="s">
        <v>389</v>
      </c>
      <c r="Q166" t="s">
        <v>8</v>
      </c>
      <c r="R166" t="s">
        <v>194</v>
      </c>
      <c r="S166" t="s">
        <v>7</v>
      </c>
      <c r="T166" t="s">
        <v>129</v>
      </c>
      <c r="U166">
        <v>1</v>
      </c>
    </row>
    <row r="167" spans="10:21" x14ac:dyDescent="0.35">
      <c r="J167" t="str">
        <f t="shared" si="3"/>
        <v>A0000969522</v>
      </c>
      <c r="K167">
        <v>2018</v>
      </c>
      <c r="L167">
        <v>0</v>
      </c>
      <c r="M167" t="s">
        <v>218</v>
      </c>
      <c r="N167" t="s">
        <v>223</v>
      </c>
      <c r="O167" t="s">
        <v>223</v>
      </c>
      <c r="P167" t="s">
        <v>389</v>
      </c>
      <c r="Q167" t="s">
        <v>8</v>
      </c>
      <c r="R167" t="s">
        <v>8</v>
      </c>
      <c r="S167" t="s">
        <v>7</v>
      </c>
      <c r="T167" t="s">
        <v>129</v>
      </c>
      <c r="U167">
        <v>2</v>
      </c>
    </row>
    <row r="168" spans="10:21" x14ac:dyDescent="0.35">
      <c r="J168" t="str">
        <f t="shared" si="3"/>
        <v>A0000969882</v>
      </c>
      <c r="K168">
        <v>2018</v>
      </c>
      <c r="L168">
        <v>1</v>
      </c>
      <c r="M168" t="s">
        <v>218</v>
      </c>
      <c r="N168" t="s">
        <v>246</v>
      </c>
      <c r="O168" t="s">
        <v>246</v>
      </c>
      <c r="P168" t="s">
        <v>389</v>
      </c>
      <c r="Q168" t="s">
        <v>8</v>
      </c>
      <c r="R168" t="s">
        <v>194</v>
      </c>
      <c r="S168" t="s">
        <v>7</v>
      </c>
      <c r="T168" t="s">
        <v>130</v>
      </c>
      <c r="U168">
        <v>2</v>
      </c>
    </row>
    <row r="169" spans="10:21" x14ac:dyDescent="0.35">
      <c r="J169" t="str">
        <f t="shared" si="3"/>
        <v>A0000970011</v>
      </c>
      <c r="K169">
        <v>2018</v>
      </c>
      <c r="L169">
        <v>1</v>
      </c>
      <c r="M169" t="s">
        <v>218</v>
      </c>
      <c r="N169" t="s">
        <v>246</v>
      </c>
      <c r="O169" t="s">
        <v>246</v>
      </c>
      <c r="P169" t="s">
        <v>389</v>
      </c>
      <c r="Q169" t="s">
        <v>8</v>
      </c>
      <c r="R169" t="s">
        <v>8</v>
      </c>
      <c r="S169" t="s">
        <v>7</v>
      </c>
      <c r="T169" t="s">
        <v>131</v>
      </c>
      <c r="U169">
        <v>1</v>
      </c>
    </row>
    <row r="170" spans="10:21" x14ac:dyDescent="0.35">
      <c r="J170" t="str">
        <f t="shared" si="3"/>
        <v>A0000970471</v>
      </c>
      <c r="K170">
        <v>2018</v>
      </c>
      <c r="L170">
        <v>1</v>
      </c>
      <c r="M170" t="s">
        <v>218</v>
      </c>
      <c r="N170" t="s">
        <v>246</v>
      </c>
      <c r="O170" t="s">
        <v>246</v>
      </c>
      <c r="P170" t="s">
        <v>389</v>
      </c>
      <c r="Q170" t="s">
        <v>8</v>
      </c>
      <c r="R170" t="s">
        <v>8</v>
      </c>
      <c r="S170" t="s">
        <v>7</v>
      </c>
      <c r="T170" t="s">
        <v>132</v>
      </c>
      <c r="U170">
        <v>1</v>
      </c>
    </row>
    <row r="171" spans="10:21" x14ac:dyDescent="0.35">
      <c r="J171" t="str">
        <f t="shared" si="3"/>
        <v>A0000971071</v>
      </c>
      <c r="K171">
        <v>2018</v>
      </c>
      <c r="L171">
        <v>1</v>
      </c>
      <c r="M171" t="s">
        <v>218</v>
      </c>
      <c r="N171" t="s">
        <v>247</v>
      </c>
      <c r="O171" t="s">
        <v>247</v>
      </c>
      <c r="P171" t="s">
        <v>389</v>
      </c>
      <c r="Q171" t="s">
        <v>8</v>
      </c>
      <c r="R171" t="s">
        <v>8</v>
      </c>
      <c r="S171" t="s">
        <v>7</v>
      </c>
      <c r="T171" t="s">
        <v>133</v>
      </c>
      <c r="U171">
        <v>1</v>
      </c>
    </row>
    <row r="172" spans="10:21" x14ac:dyDescent="0.35">
      <c r="J172" t="str">
        <f t="shared" si="3"/>
        <v>A0000971072</v>
      </c>
      <c r="K172">
        <v>2018</v>
      </c>
      <c r="L172">
        <v>0</v>
      </c>
      <c r="M172" t="s">
        <v>218</v>
      </c>
      <c r="N172" t="s">
        <v>247</v>
      </c>
      <c r="O172" t="s">
        <v>247</v>
      </c>
      <c r="P172" t="s">
        <v>389</v>
      </c>
      <c r="Q172" t="s">
        <v>8</v>
      </c>
      <c r="R172" t="s">
        <v>8</v>
      </c>
      <c r="S172" t="s">
        <v>7</v>
      </c>
      <c r="T172" t="s">
        <v>133</v>
      </c>
      <c r="U172">
        <v>2</v>
      </c>
    </row>
    <row r="173" spans="10:21" x14ac:dyDescent="0.35">
      <c r="J173" t="str">
        <f t="shared" si="3"/>
        <v>A0000971073</v>
      </c>
      <c r="K173">
        <v>2018</v>
      </c>
      <c r="L173">
        <v>0</v>
      </c>
      <c r="M173" t="s">
        <v>218</v>
      </c>
      <c r="N173" t="s">
        <v>247</v>
      </c>
      <c r="O173" t="s">
        <v>247</v>
      </c>
      <c r="P173" t="s">
        <v>389</v>
      </c>
      <c r="Q173" t="s">
        <v>8</v>
      </c>
      <c r="R173" t="s">
        <v>8</v>
      </c>
      <c r="S173" t="s">
        <v>7</v>
      </c>
      <c r="T173" t="s">
        <v>133</v>
      </c>
      <c r="U173">
        <v>3</v>
      </c>
    </row>
    <row r="174" spans="10:21" x14ac:dyDescent="0.35">
      <c r="J174" t="str">
        <f t="shared" si="3"/>
        <v>A0000971074</v>
      </c>
      <c r="K174">
        <v>2018</v>
      </c>
      <c r="L174">
        <v>0</v>
      </c>
      <c r="M174" t="s">
        <v>218</v>
      </c>
      <c r="N174" t="s">
        <v>247</v>
      </c>
      <c r="O174" t="s">
        <v>247</v>
      </c>
      <c r="P174" t="s">
        <v>389</v>
      </c>
      <c r="Q174" t="s">
        <v>8</v>
      </c>
      <c r="R174" t="s">
        <v>8</v>
      </c>
      <c r="S174" t="s">
        <v>7</v>
      </c>
      <c r="T174" t="s">
        <v>133</v>
      </c>
      <c r="U174">
        <v>4</v>
      </c>
    </row>
    <row r="175" spans="10:21" x14ac:dyDescent="0.35">
      <c r="J175" t="str">
        <f t="shared" si="3"/>
        <v>A0000971075</v>
      </c>
      <c r="K175">
        <v>2018</v>
      </c>
      <c r="L175">
        <v>0</v>
      </c>
      <c r="M175" t="s">
        <v>218</v>
      </c>
      <c r="N175" t="s">
        <v>247</v>
      </c>
      <c r="O175" t="s">
        <v>247</v>
      </c>
      <c r="P175" t="s">
        <v>389</v>
      </c>
      <c r="Q175" t="s">
        <v>8</v>
      </c>
      <c r="R175" t="s">
        <v>8</v>
      </c>
      <c r="S175" t="s">
        <v>7</v>
      </c>
      <c r="T175" t="s">
        <v>133</v>
      </c>
      <c r="U175">
        <v>5</v>
      </c>
    </row>
    <row r="176" spans="10:21" x14ac:dyDescent="0.35">
      <c r="J176" t="str">
        <f t="shared" si="3"/>
        <v>A0000971076</v>
      </c>
      <c r="K176">
        <v>2018</v>
      </c>
      <c r="L176">
        <v>0</v>
      </c>
      <c r="M176" t="s">
        <v>218</v>
      </c>
      <c r="N176" t="s">
        <v>247</v>
      </c>
      <c r="O176" t="s">
        <v>247</v>
      </c>
      <c r="P176" t="s">
        <v>389</v>
      </c>
      <c r="Q176" t="s">
        <v>8</v>
      </c>
      <c r="R176" t="s">
        <v>8</v>
      </c>
      <c r="S176" t="s">
        <v>7</v>
      </c>
      <c r="T176" t="s">
        <v>133</v>
      </c>
      <c r="U176">
        <v>6</v>
      </c>
    </row>
    <row r="177" spans="10:21" x14ac:dyDescent="0.35">
      <c r="J177" t="str">
        <f t="shared" si="3"/>
        <v>A0000971077</v>
      </c>
      <c r="K177">
        <v>2018</v>
      </c>
      <c r="L177">
        <v>0</v>
      </c>
      <c r="M177" t="s">
        <v>218</v>
      </c>
      <c r="N177" t="s">
        <v>247</v>
      </c>
      <c r="O177" t="s">
        <v>247</v>
      </c>
      <c r="P177" t="s">
        <v>389</v>
      </c>
      <c r="Q177" t="s">
        <v>8</v>
      </c>
      <c r="R177" t="s">
        <v>8</v>
      </c>
      <c r="S177" t="s">
        <v>7</v>
      </c>
      <c r="T177" t="s">
        <v>133</v>
      </c>
      <c r="U177">
        <v>7</v>
      </c>
    </row>
    <row r="178" spans="10:21" x14ac:dyDescent="0.35">
      <c r="J178" t="str">
        <f t="shared" si="3"/>
        <v>A0000971161</v>
      </c>
      <c r="K178">
        <v>2018</v>
      </c>
      <c r="L178">
        <v>1</v>
      </c>
      <c r="M178" t="s">
        <v>218</v>
      </c>
      <c r="N178" t="s">
        <v>246</v>
      </c>
      <c r="O178" t="s">
        <v>246</v>
      </c>
      <c r="P178" t="s">
        <v>389</v>
      </c>
      <c r="Q178" t="s">
        <v>8</v>
      </c>
      <c r="R178" t="s">
        <v>8</v>
      </c>
      <c r="S178" t="s">
        <v>7</v>
      </c>
      <c r="T178" t="s">
        <v>134</v>
      </c>
      <c r="U178">
        <v>1</v>
      </c>
    </row>
    <row r="179" spans="10:21" x14ac:dyDescent="0.35">
      <c r="J179" t="str">
        <f t="shared" si="3"/>
        <v>A0000971881</v>
      </c>
      <c r="K179">
        <v>2018</v>
      </c>
      <c r="L179">
        <v>1</v>
      </c>
      <c r="M179" t="s">
        <v>218</v>
      </c>
      <c r="N179" t="s">
        <v>246</v>
      </c>
      <c r="O179" t="s">
        <v>246</v>
      </c>
      <c r="P179" t="s">
        <v>389</v>
      </c>
      <c r="Q179" t="s">
        <v>8</v>
      </c>
      <c r="R179" t="s">
        <v>194</v>
      </c>
      <c r="S179" t="s">
        <v>7</v>
      </c>
      <c r="T179" t="s">
        <v>135</v>
      </c>
      <c r="U179">
        <v>1</v>
      </c>
    </row>
    <row r="180" spans="10:21" x14ac:dyDescent="0.35">
      <c r="J180" t="str">
        <f t="shared" si="3"/>
        <v>A0000972061</v>
      </c>
      <c r="K180">
        <v>2018</v>
      </c>
      <c r="L180">
        <v>1</v>
      </c>
      <c r="M180" t="s">
        <v>218</v>
      </c>
      <c r="N180" t="s">
        <v>223</v>
      </c>
      <c r="O180" t="s">
        <v>223</v>
      </c>
      <c r="P180" t="s">
        <v>389</v>
      </c>
      <c r="Q180" t="s">
        <v>8</v>
      </c>
      <c r="R180" t="s">
        <v>8</v>
      </c>
      <c r="S180" t="s">
        <v>7</v>
      </c>
      <c r="T180" t="s">
        <v>136</v>
      </c>
      <c r="U180">
        <v>1</v>
      </c>
    </row>
    <row r="181" spans="10:21" x14ac:dyDescent="0.35">
      <c r="J181" t="str">
        <f t="shared" si="3"/>
        <v>A0000972311</v>
      </c>
      <c r="K181">
        <v>2018</v>
      </c>
      <c r="L181">
        <v>1</v>
      </c>
      <c r="M181" t="s">
        <v>218</v>
      </c>
      <c r="N181" t="s">
        <v>245</v>
      </c>
      <c r="O181" t="s">
        <v>245</v>
      </c>
      <c r="P181" t="s">
        <v>389</v>
      </c>
      <c r="Q181" t="s">
        <v>8</v>
      </c>
      <c r="R181" t="s">
        <v>194</v>
      </c>
      <c r="S181" t="s">
        <v>7</v>
      </c>
      <c r="T181" t="s">
        <v>137</v>
      </c>
      <c r="U181">
        <v>1</v>
      </c>
    </row>
    <row r="182" spans="10:21" x14ac:dyDescent="0.35">
      <c r="J182" t="str">
        <f t="shared" si="3"/>
        <v>A0000972561</v>
      </c>
      <c r="K182">
        <v>2018</v>
      </c>
      <c r="L182">
        <v>1</v>
      </c>
      <c r="M182" t="s">
        <v>218</v>
      </c>
      <c r="N182" t="s">
        <v>223</v>
      </c>
      <c r="O182" t="s">
        <v>223</v>
      </c>
      <c r="P182" t="s">
        <v>389</v>
      </c>
      <c r="Q182" t="s">
        <v>8</v>
      </c>
      <c r="R182" t="s">
        <v>194</v>
      </c>
      <c r="S182" t="s">
        <v>7</v>
      </c>
      <c r="T182" t="s">
        <v>138</v>
      </c>
      <c r="U182">
        <v>1</v>
      </c>
    </row>
    <row r="183" spans="10:21" x14ac:dyDescent="0.35">
      <c r="J183" t="str">
        <f t="shared" si="3"/>
        <v>A0000972562</v>
      </c>
      <c r="K183">
        <v>2018</v>
      </c>
      <c r="L183">
        <v>0</v>
      </c>
      <c r="M183" t="s">
        <v>218</v>
      </c>
      <c r="N183" t="s">
        <v>223</v>
      </c>
      <c r="O183" t="s">
        <v>223</v>
      </c>
      <c r="P183" t="s">
        <v>389</v>
      </c>
      <c r="Q183" t="s">
        <v>8</v>
      </c>
      <c r="R183" t="s">
        <v>194</v>
      </c>
      <c r="S183" t="s">
        <v>7</v>
      </c>
      <c r="T183" t="s">
        <v>138</v>
      </c>
      <c r="U183">
        <v>2</v>
      </c>
    </row>
    <row r="184" spans="10:21" x14ac:dyDescent="0.35">
      <c r="J184" t="str">
        <f t="shared" si="3"/>
        <v>A0000972563</v>
      </c>
      <c r="K184">
        <v>2018</v>
      </c>
      <c r="L184">
        <v>0</v>
      </c>
      <c r="M184" t="s">
        <v>218</v>
      </c>
      <c r="N184" t="s">
        <v>223</v>
      </c>
      <c r="O184" t="s">
        <v>223</v>
      </c>
      <c r="P184" t="s">
        <v>389</v>
      </c>
      <c r="Q184" t="s">
        <v>8</v>
      </c>
      <c r="R184" t="s">
        <v>194</v>
      </c>
      <c r="S184" t="s">
        <v>7</v>
      </c>
      <c r="T184" t="s">
        <v>138</v>
      </c>
      <c r="U184">
        <v>3</v>
      </c>
    </row>
    <row r="185" spans="10:21" x14ac:dyDescent="0.35">
      <c r="J185" t="str">
        <f t="shared" si="3"/>
        <v>A0000972564</v>
      </c>
      <c r="K185">
        <v>2018</v>
      </c>
      <c r="L185">
        <v>0</v>
      </c>
      <c r="M185" t="s">
        <v>218</v>
      </c>
      <c r="N185" t="s">
        <v>223</v>
      </c>
      <c r="O185" t="s">
        <v>223</v>
      </c>
      <c r="P185" t="s">
        <v>389</v>
      </c>
      <c r="Q185" t="s">
        <v>8</v>
      </c>
      <c r="R185" t="s">
        <v>194</v>
      </c>
      <c r="S185" t="s">
        <v>7</v>
      </c>
      <c r="T185" t="s">
        <v>138</v>
      </c>
      <c r="U185">
        <v>4</v>
      </c>
    </row>
    <row r="186" spans="10:21" x14ac:dyDescent="0.35">
      <c r="J186" t="str">
        <f t="shared" si="3"/>
        <v>A0000972565</v>
      </c>
      <c r="K186">
        <v>2018</v>
      </c>
      <c r="L186">
        <v>0</v>
      </c>
      <c r="M186" t="s">
        <v>218</v>
      </c>
      <c r="N186" t="s">
        <v>223</v>
      </c>
      <c r="O186" t="s">
        <v>223</v>
      </c>
      <c r="P186" t="s">
        <v>389</v>
      </c>
      <c r="Q186" t="s">
        <v>8</v>
      </c>
      <c r="R186" t="s">
        <v>194</v>
      </c>
      <c r="S186" t="s">
        <v>7</v>
      </c>
      <c r="T186" t="s">
        <v>138</v>
      </c>
      <c r="U186">
        <v>5</v>
      </c>
    </row>
    <row r="187" spans="10:21" x14ac:dyDescent="0.35">
      <c r="J187" t="str">
        <f t="shared" si="3"/>
        <v>A0000972567</v>
      </c>
      <c r="K187">
        <v>2018</v>
      </c>
      <c r="L187">
        <v>0</v>
      </c>
      <c r="M187" t="s">
        <v>218</v>
      </c>
      <c r="N187" t="s">
        <v>223</v>
      </c>
      <c r="O187" t="s">
        <v>223</v>
      </c>
      <c r="P187" t="s">
        <v>389</v>
      </c>
      <c r="Q187" t="s">
        <v>8</v>
      </c>
      <c r="R187" t="s">
        <v>194</v>
      </c>
      <c r="S187" t="s">
        <v>7</v>
      </c>
      <c r="T187" t="s">
        <v>138</v>
      </c>
      <c r="U187">
        <v>7</v>
      </c>
    </row>
    <row r="188" spans="10:21" x14ac:dyDescent="0.35">
      <c r="J188" t="str">
        <f t="shared" si="3"/>
        <v>A0000972568</v>
      </c>
      <c r="K188">
        <v>2018</v>
      </c>
      <c r="L188">
        <v>0</v>
      </c>
      <c r="M188" t="s">
        <v>218</v>
      </c>
      <c r="N188" t="s">
        <v>223</v>
      </c>
      <c r="O188" t="s">
        <v>223</v>
      </c>
      <c r="P188" t="s">
        <v>389</v>
      </c>
      <c r="Q188" t="s">
        <v>8</v>
      </c>
      <c r="R188" t="s">
        <v>194</v>
      </c>
      <c r="S188" t="s">
        <v>7</v>
      </c>
      <c r="T188" t="s">
        <v>138</v>
      </c>
      <c r="U188">
        <v>8</v>
      </c>
    </row>
    <row r="189" spans="10:21" x14ac:dyDescent="0.35">
      <c r="J189" t="str">
        <f t="shared" si="3"/>
        <v>A0000972569</v>
      </c>
      <c r="K189">
        <v>2018</v>
      </c>
      <c r="L189">
        <v>0</v>
      </c>
      <c r="M189" t="s">
        <v>218</v>
      </c>
      <c r="N189" t="s">
        <v>223</v>
      </c>
      <c r="O189" t="s">
        <v>223</v>
      </c>
      <c r="P189" t="s">
        <v>389</v>
      </c>
      <c r="Q189" t="s">
        <v>8</v>
      </c>
      <c r="R189" t="s">
        <v>194</v>
      </c>
      <c r="S189" t="s">
        <v>7</v>
      </c>
      <c r="T189" t="s">
        <v>138</v>
      </c>
      <c r="U189">
        <v>9</v>
      </c>
    </row>
    <row r="190" spans="10:21" x14ac:dyDescent="0.35">
      <c r="J190" t="str">
        <f t="shared" si="3"/>
        <v>A00009725610</v>
      </c>
      <c r="K190">
        <v>2018</v>
      </c>
      <c r="L190">
        <v>0</v>
      </c>
      <c r="M190" t="s">
        <v>218</v>
      </c>
      <c r="N190" t="s">
        <v>223</v>
      </c>
      <c r="O190" t="s">
        <v>223</v>
      </c>
      <c r="P190" t="s">
        <v>389</v>
      </c>
      <c r="Q190" t="s">
        <v>8</v>
      </c>
      <c r="R190" t="s">
        <v>194</v>
      </c>
      <c r="S190" t="s">
        <v>7</v>
      </c>
      <c r="T190" t="s">
        <v>138</v>
      </c>
      <c r="U190">
        <v>10</v>
      </c>
    </row>
    <row r="191" spans="10:21" x14ac:dyDescent="0.35">
      <c r="J191" t="str">
        <f t="shared" si="3"/>
        <v>A00009725611</v>
      </c>
      <c r="K191">
        <v>2018</v>
      </c>
      <c r="L191">
        <v>0</v>
      </c>
      <c r="M191" t="s">
        <v>218</v>
      </c>
      <c r="N191" t="s">
        <v>223</v>
      </c>
      <c r="O191" t="s">
        <v>223</v>
      </c>
      <c r="P191" t="s">
        <v>389</v>
      </c>
      <c r="Q191" t="s">
        <v>8</v>
      </c>
      <c r="R191" t="s">
        <v>194</v>
      </c>
      <c r="S191" t="s">
        <v>7</v>
      </c>
      <c r="T191" t="s">
        <v>138</v>
      </c>
      <c r="U191">
        <v>11</v>
      </c>
    </row>
    <row r="192" spans="10:21" x14ac:dyDescent="0.35">
      <c r="J192" t="str">
        <f t="shared" si="3"/>
        <v>A00009725612</v>
      </c>
      <c r="K192">
        <v>2018</v>
      </c>
      <c r="L192">
        <v>0</v>
      </c>
      <c r="M192" t="s">
        <v>218</v>
      </c>
      <c r="N192" t="s">
        <v>223</v>
      </c>
      <c r="O192" t="s">
        <v>223</v>
      </c>
      <c r="P192" t="s">
        <v>389</v>
      </c>
      <c r="Q192" t="s">
        <v>8</v>
      </c>
      <c r="R192" t="s">
        <v>194</v>
      </c>
      <c r="S192" t="s">
        <v>7</v>
      </c>
      <c r="T192" t="s">
        <v>138</v>
      </c>
      <c r="U192">
        <v>12</v>
      </c>
    </row>
    <row r="193" spans="10:21" x14ac:dyDescent="0.35">
      <c r="J193" t="str">
        <f t="shared" si="3"/>
        <v>A00009725613</v>
      </c>
      <c r="K193">
        <v>2018</v>
      </c>
      <c r="L193">
        <v>0</v>
      </c>
      <c r="M193" t="s">
        <v>218</v>
      </c>
      <c r="N193" t="s">
        <v>223</v>
      </c>
      <c r="O193" t="s">
        <v>223</v>
      </c>
      <c r="P193" t="s">
        <v>389</v>
      </c>
      <c r="Q193" t="s">
        <v>8</v>
      </c>
      <c r="R193" t="s">
        <v>194</v>
      </c>
      <c r="S193" t="s">
        <v>7</v>
      </c>
      <c r="T193" t="s">
        <v>138</v>
      </c>
      <c r="U193">
        <v>13</v>
      </c>
    </row>
    <row r="194" spans="10:21" x14ac:dyDescent="0.35">
      <c r="J194" t="str">
        <f t="shared" si="3"/>
        <v>A0000973181</v>
      </c>
      <c r="K194">
        <v>2018</v>
      </c>
      <c r="L194">
        <v>1</v>
      </c>
      <c r="M194" t="s">
        <v>218</v>
      </c>
      <c r="N194" t="s">
        <v>246</v>
      </c>
      <c r="O194" t="s">
        <v>246</v>
      </c>
      <c r="P194" t="s">
        <v>389</v>
      </c>
      <c r="Q194" t="s">
        <v>8</v>
      </c>
      <c r="R194" t="s">
        <v>194</v>
      </c>
      <c r="S194" t="s">
        <v>7</v>
      </c>
      <c r="T194" t="s">
        <v>139</v>
      </c>
      <c r="U194">
        <v>1</v>
      </c>
    </row>
    <row r="195" spans="10:21" x14ac:dyDescent="0.35">
      <c r="J195" t="str">
        <f t="shared" ref="J195:J258" si="4">T195&amp;U195</f>
        <v>A0000973451</v>
      </c>
      <c r="K195">
        <v>2018</v>
      </c>
      <c r="L195">
        <v>1</v>
      </c>
      <c r="M195" t="s">
        <v>218</v>
      </c>
      <c r="N195" t="s">
        <v>247</v>
      </c>
      <c r="O195" t="s">
        <v>247</v>
      </c>
      <c r="P195" t="s">
        <v>389</v>
      </c>
      <c r="Q195" t="s">
        <v>8</v>
      </c>
      <c r="R195" t="s">
        <v>194</v>
      </c>
      <c r="S195" t="s">
        <v>7</v>
      </c>
      <c r="T195" t="s">
        <v>140</v>
      </c>
      <c r="U195">
        <v>1</v>
      </c>
    </row>
    <row r="196" spans="10:21" x14ac:dyDescent="0.35">
      <c r="J196" t="str">
        <f t="shared" si="4"/>
        <v>A0000973591</v>
      </c>
      <c r="K196">
        <v>2018</v>
      </c>
      <c r="L196">
        <v>1</v>
      </c>
      <c r="M196" t="s">
        <v>218</v>
      </c>
      <c r="N196" t="s">
        <v>247</v>
      </c>
      <c r="O196" t="s">
        <v>247</v>
      </c>
      <c r="P196" t="s">
        <v>389</v>
      </c>
      <c r="Q196" t="s">
        <v>8</v>
      </c>
      <c r="R196" t="s">
        <v>8</v>
      </c>
      <c r="S196" t="s">
        <v>7</v>
      </c>
      <c r="T196" t="s">
        <v>141</v>
      </c>
      <c r="U196">
        <v>1</v>
      </c>
    </row>
    <row r="197" spans="10:21" x14ac:dyDescent="0.35">
      <c r="J197" t="str">
        <f t="shared" si="4"/>
        <v>A0000973768</v>
      </c>
      <c r="K197">
        <v>2018</v>
      </c>
      <c r="L197">
        <v>1</v>
      </c>
      <c r="M197" t="s">
        <v>218</v>
      </c>
      <c r="N197" t="s">
        <v>246</v>
      </c>
      <c r="O197" t="s">
        <v>246</v>
      </c>
      <c r="P197" t="s">
        <v>389</v>
      </c>
      <c r="Q197" t="s">
        <v>8</v>
      </c>
      <c r="R197" t="s">
        <v>194</v>
      </c>
      <c r="S197" t="s">
        <v>7</v>
      </c>
      <c r="T197" t="s">
        <v>142</v>
      </c>
      <c r="U197">
        <v>8</v>
      </c>
    </row>
    <row r="198" spans="10:21" x14ac:dyDescent="0.35">
      <c r="J198" t="str">
        <f t="shared" si="4"/>
        <v>A0000974331</v>
      </c>
      <c r="K198">
        <v>2018</v>
      </c>
      <c r="L198">
        <v>1</v>
      </c>
      <c r="M198" t="s">
        <v>218</v>
      </c>
      <c r="N198" t="s">
        <v>246</v>
      </c>
      <c r="O198" t="s">
        <v>246</v>
      </c>
      <c r="P198" t="s">
        <v>389</v>
      </c>
      <c r="Q198" t="s">
        <v>8</v>
      </c>
      <c r="R198" t="s">
        <v>8</v>
      </c>
      <c r="S198" t="s">
        <v>7</v>
      </c>
      <c r="T198" t="s">
        <v>143</v>
      </c>
      <c r="U198">
        <v>1</v>
      </c>
    </row>
    <row r="199" spans="10:21" x14ac:dyDescent="0.35">
      <c r="J199" t="str">
        <f t="shared" si="4"/>
        <v>A0000974371</v>
      </c>
      <c r="K199">
        <v>2018</v>
      </c>
      <c r="L199">
        <v>1</v>
      </c>
      <c r="M199" t="s">
        <v>218</v>
      </c>
      <c r="N199" t="s">
        <v>223</v>
      </c>
      <c r="O199" t="s">
        <v>223</v>
      </c>
      <c r="P199" t="s">
        <v>389</v>
      </c>
      <c r="Q199" t="s">
        <v>8</v>
      </c>
      <c r="R199" t="s">
        <v>8</v>
      </c>
      <c r="S199" t="s">
        <v>7</v>
      </c>
      <c r="T199" t="s">
        <v>144</v>
      </c>
      <c r="U199">
        <v>1</v>
      </c>
    </row>
    <row r="200" spans="10:21" x14ac:dyDescent="0.35">
      <c r="J200" t="str">
        <f t="shared" si="4"/>
        <v>A0000974541</v>
      </c>
      <c r="K200">
        <v>2018</v>
      </c>
      <c r="L200">
        <v>1</v>
      </c>
      <c r="M200" t="s">
        <v>218</v>
      </c>
      <c r="N200" t="s">
        <v>223</v>
      </c>
      <c r="O200" t="s">
        <v>223</v>
      </c>
      <c r="P200" t="s">
        <v>389</v>
      </c>
      <c r="Q200" t="s">
        <v>8</v>
      </c>
      <c r="R200" t="s">
        <v>194</v>
      </c>
      <c r="S200" t="s">
        <v>7</v>
      </c>
      <c r="T200" t="s">
        <v>145</v>
      </c>
      <c r="U200">
        <v>1</v>
      </c>
    </row>
    <row r="201" spans="10:21" x14ac:dyDescent="0.35">
      <c r="J201" t="str">
        <f t="shared" si="4"/>
        <v>A0000974542</v>
      </c>
      <c r="K201">
        <v>2018</v>
      </c>
      <c r="L201">
        <v>0</v>
      </c>
      <c r="M201" t="s">
        <v>218</v>
      </c>
      <c r="N201" t="s">
        <v>223</v>
      </c>
      <c r="O201" t="s">
        <v>223</v>
      </c>
      <c r="P201" t="s">
        <v>389</v>
      </c>
      <c r="Q201" t="s">
        <v>8</v>
      </c>
      <c r="R201" t="s">
        <v>8</v>
      </c>
      <c r="S201" t="s">
        <v>7</v>
      </c>
      <c r="T201" t="s">
        <v>145</v>
      </c>
      <c r="U201">
        <v>2</v>
      </c>
    </row>
    <row r="202" spans="10:21" x14ac:dyDescent="0.35">
      <c r="J202" t="str">
        <f t="shared" si="4"/>
        <v>A0000974561</v>
      </c>
      <c r="K202">
        <v>2018</v>
      </c>
      <c r="L202">
        <v>1</v>
      </c>
      <c r="M202" t="s">
        <v>218</v>
      </c>
      <c r="N202" t="s">
        <v>245</v>
      </c>
      <c r="O202" t="s">
        <v>245</v>
      </c>
      <c r="P202" t="s">
        <v>389</v>
      </c>
      <c r="Q202" t="s">
        <v>8</v>
      </c>
      <c r="R202" t="s">
        <v>8</v>
      </c>
      <c r="S202" t="s">
        <v>7</v>
      </c>
      <c r="T202" t="s">
        <v>146</v>
      </c>
      <c r="U202">
        <v>1</v>
      </c>
    </row>
    <row r="203" spans="10:21" x14ac:dyDescent="0.35">
      <c r="J203" t="str">
        <f t="shared" si="4"/>
        <v>A0000975101</v>
      </c>
      <c r="K203">
        <v>2018</v>
      </c>
      <c r="L203">
        <v>1</v>
      </c>
      <c r="M203" t="s">
        <v>218</v>
      </c>
      <c r="N203" t="s">
        <v>246</v>
      </c>
      <c r="O203" t="s">
        <v>246</v>
      </c>
      <c r="P203" t="s">
        <v>389</v>
      </c>
      <c r="Q203" t="s">
        <v>8</v>
      </c>
      <c r="R203" t="s">
        <v>8</v>
      </c>
      <c r="S203" t="s">
        <v>7</v>
      </c>
      <c r="T203" t="s">
        <v>148</v>
      </c>
      <c r="U203">
        <v>1</v>
      </c>
    </row>
    <row r="204" spans="10:21" x14ac:dyDescent="0.35">
      <c r="J204" t="str">
        <f t="shared" si="4"/>
        <v>A0000975102</v>
      </c>
      <c r="K204">
        <v>2018</v>
      </c>
      <c r="L204">
        <v>0</v>
      </c>
      <c r="M204" t="s">
        <v>218</v>
      </c>
      <c r="N204" t="s">
        <v>246</v>
      </c>
      <c r="O204" t="s">
        <v>246</v>
      </c>
      <c r="P204" t="s">
        <v>389</v>
      </c>
      <c r="Q204" t="s">
        <v>8</v>
      </c>
      <c r="R204" t="s">
        <v>194</v>
      </c>
      <c r="S204" t="s">
        <v>7</v>
      </c>
      <c r="T204" t="s">
        <v>148</v>
      </c>
      <c r="U204">
        <v>2</v>
      </c>
    </row>
    <row r="205" spans="10:21" x14ac:dyDescent="0.35">
      <c r="J205" t="str">
        <f t="shared" si="4"/>
        <v>A0000975134</v>
      </c>
      <c r="K205">
        <v>2018</v>
      </c>
      <c r="L205">
        <v>1</v>
      </c>
      <c r="M205" t="s">
        <v>218</v>
      </c>
      <c r="N205" t="s">
        <v>246</v>
      </c>
      <c r="O205" t="s">
        <v>246</v>
      </c>
      <c r="P205" t="s">
        <v>389</v>
      </c>
      <c r="Q205" t="s">
        <v>8</v>
      </c>
      <c r="R205" t="s">
        <v>194</v>
      </c>
      <c r="S205" t="s">
        <v>7</v>
      </c>
      <c r="T205" t="s">
        <v>149</v>
      </c>
      <c r="U205">
        <v>4</v>
      </c>
    </row>
    <row r="206" spans="10:21" x14ac:dyDescent="0.35">
      <c r="J206" t="str">
        <f t="shared" si="4"/>
        <v>A0000975135</v>
      </c>
      <c r="K206">
        <v>2018</v>
      </c>
      <c r="L206">
        <v>0</v>
      </c>
      <c r="M206" t="s">
        <v>218</v>
      </c>
      <c r="N206" t="s">
        <v>246</v>
      </c>
      <c r="O206" t="s">
        <v>246</v>
      </c>
      <c r="P206" t="s">
        <v>389</v>
      </c>
      <c r="Q206" t="s">
        <v>8</v>
      </c>
      <c r="R206" t="s">
        <v>194</v>
      </c>
      <c r="S206" t="s">
        <v>7</v>
      </c>
      <c r="T206" t="s">
        <v>149</v>
      </c>
      <c r="U206">
        <v>5</v>
      </c>
    </row>
    <row r="207" spans="10:21" x14ac:dyDescent="0.35">
      <c r="J207" t="str">
        <f t="shared" si="4"/>
        <v>A0000975302</v>
      </c>
      <c r="K207">
        <v>2018</v>
      </c>
      <c r="L207">
        <v>1</v>
      </c>
      <c r="M207" t="s">
        <v>218</v>
      </c>
      <c r="N207" t="s">
        <v>247</v>
      </c>
      <c r="O207" t="s">
        <v>247</v>
      </c>
      <c r="P207" t="s">
        <v>389</v>
      </c>
      <c r="Q207" t="s">
        <v>8</v>
      </c>
      <c r="R207" t="s">
        <v>194</v>
      </c>
      <c r="S207" t="s">
        <v>7</v>
      </c>
      <c r="T207" t="s">
        <v>150</v>
      </c>
      <c r="U207">
        <v>2</v>
      </c>
    </row>
    <row r="208" spans="10:21" x14ac:dyDescent="0.35">
      <c r="J208" t="str">
        <f t="shared" si="4"/>
        <v>A0000975312</v>
      </c>
      <c r="K208">
        <v>2018</v>
      </c>
      <c r="L208">
        <v>1</v>
      </c>
      <c r="M208" t="s">
        <v>218</v>
      </c>
      <c r="N208" t="s">
        <v>247</v>
      </c>
      <c r="O208" t="s">
        <v>247</v>
      </c>
      <c r="P208" t="s">
        <v>389</v>
      </c>
      <c r="Q208" t="s">
        <v>8</v>
      </c>
      <c r="R208" t="s">
        <v>194</v>
      </c>
      <c r="S208" t="s">
        <v>7</v>
      </c>
      <c r="T208" t="s">
        <v>151</v>
      </c>
      <c r="U208">
        <v>2</v>
      </c>
    </row>
    <row r="209" spans="10:21" x14ac:dyDescent="0.35">
      <c r="J209" t="str">
        <f t="shared" si="4"/>
        <v>A0000975351</v>
      </c>
      <c r="K209">
        <v>2018</v>
      </c>
      <c r="L209">
        <v>1</v>
      </c>
      <c r="M209" t="s">
        <v>218</v>
      </c>
      <c r="N209" t="s">
        <v>246</v>
      </c>
      <c r="O209" t="s">
        <v>246</v>
      </c>
      <c r="P209" t="s">
        <v>389</v>
      </c>
      <c r="Q209" t="s">
        <v>8</v>
      </c>
      <c r="R209" t="s">
        <v>194</v>
      </c>
      <c r="S209" t="s">
        <v>7</v>
      </c>
      <c r="T209" t="s">
        <v>152</v>
      </c>
      <c r="U209">
        <v>1</v>
      </c>
    </row>
    <row r="210" spans="10:21" x14ac:dyDescent="0.35">
      <c r="J210" t="str">
        <f t="shared" si="4"/>
        <v>A0000975488</v>
      </c>
      <c r="K210">
        <v>2018</v>
      </c>
      <c r="L210">
        <v>1</v>
      </c>
      <c r="M210" t="s">
        <v>218</v>
      </c>
      <c r="N210" t="s">
        <v>245</v>
      </c>
      <c r="O210" t="s">
        <v>245</v>
      </c>
      <c r="P210" t="s">
        <v>389</v>
      </c>
      <c r="Q210" t="s">
        <v>8</v>
      </c>
      <c r="R210" t="s">
        <v>194</v>
      </c>
      <c r="S210" t="s">
        <v>7</v>
      </c>
      <c r="T210" t="s">
        <v>153</v>
      </c>
      <c r="U210">
        <v>8</v>
      </c>
    </row>
    <row r="211" spans="10:21" x14ac:dyDescent="0.35">
      <c r="J211" t="str">
        <f t="shared" si="4"/>
        <v>A0000975801</v>
      </c>
      <c r="K211">
        <v>2018</v>
      </c>
      <c r="L211">
        <v>1</v>
      </c>
      <c r="M211" t="s">
        <v>218</v>
      </c>
      <c r="N211" t="s">
        <v>247</v>
      </c>
      <c r="O211" t="s">
        <v>247</v>
      </c>
      <c r="P211" t="s">
        <v>389</v>
      </c>
      <c r="Q211" t="s">
        <v>8</v>
      </c>
      <c r="R211" t="s">
        <v>194</v>
      </c>
      <c r="S211" t="s">
        <v>7</v>
      </c>
      <c r="T211" t="s">
        <v>154</v>
      </c>
      <c r="U211">
        <v>1</v>
      </c>
    </row>
    <row r="212" spans="10:21" x14ac:dyDescent="0.35">
      <c r="J212" t="str">
        <f t="shared" si="4"/>
        <v>A0000975802</v>
      </c>
      <c r="K212">
        <v>2018</v>
      </c>
      <c r="L212">
        <v>0</v>
      </c>
      <c r="M212" t="s">
        <v>218</v>
      </c>
      <c r="N212" t="s">
        <v>247</v>
      </c>
      <c r="O212" t="s">
        <v>247</v>
      </c>
      <c r="P212" t="s">
        <v>389</v>
      </c>
      <c r="Q212" t="s">
        <v>8</v>
      </c>
      <c r="R212" t="s">
        <v>194</v>
      </c>
      <c r="S212" t="s">
        <v>7</v>
      </c>
      <c r="T212" t="s">
        <v>154</v>
      </c>
      <c r="U212">
        <v>2</v>
      </c>
    </row>
    <row r="213" spans="10:21" x14ac:dyDescent="0.35">
      <c r="J213" t="str">
        <f t="shared" si="4"/>
        <v>A0000975803</v>
      </c>
      <c r="K213">
        <v>2018</v>
      </c>
      <c r="L213">
        <v>0</v>
      </c>
      <c r="M213" t="s">
        <v>218</v>
      </c>
      <c r="N213" t="s">
        <v>247</v>
      </c>
      <c r="O213" t="s">
        <v>247</v>
      </c>
      <c r="P213" t="s">
        <v>389</v>
      </c>
      <c r="Q213" t="s">
        <v>8</v>
      </c>
      <c r="R213" t="s">
        <v>8</v>
      </c>
      <c r="S213" t="s">
        <v>7</v>
      </c>
      <c r="T213" t="s">
        <v>154</v>
      </c>
      <c r="U213">
        <v>3</v>
      </c>
    </row>
    <row r="214" spans="10:21" x14ac:dyDescent="0.35">
      <c r="J214" t="str">
        <f t="shared" si="4"/>
        <v>A0000975804</v>
      </c>
      <c r="K214">
        <v>2018</v>
      </c>
      <c r="L214">
        <v>0</v>
      </c>
      <c r="M214" t="s">
        <v>218</v>
      </c>
      <c r="N214" t="s">
        <v>247</v>
      </c>
      <c r="O214" t="s">
        <v>247</v>
      </c>
      <c r="P214" t="s">
        <v>389</v>
      </c>
      <c r="Q214" t="s">
        <v>8</v>
      </c>
      <c r="R214" t="s">
        <v>194</v>
      </c>
      <c r="S214" t="s">
        <v>7</v>
      </c>
      <c r="T214" t="s">
        <v>154</v>
      </c>
      <c r="U214">
        <v>4</v>
      </c>
    </row>
    <row r="215" spans="10:21" x14ac:dyDescent="0.35">
      <c r="J215" t="str">
        <f t="shared" si="4"/>
        <v>A0000975805</v>
      </c>
      <c r="K215">
        <v>2018</v>
      </c>
      <c r="L215">
        <v>0</v>
      </c>
      <c r="M215" t="s">
        <v>218</v>
      </c>
      <c r="N215" t="s">
        <v>247</v>
      </c>
      <c r="O215" t="s">
        <v>247</v>
      </c>
      <c r="P215" t="s">
        <v>389</v>
      </c>
      <c r="Q215" t="s">
        <v>8</v>
      </c>
      <c r="R215" t="s">
        <v>194</v>
      </c>
      <c r="S215" t="s">
        <v>7</v>
      </c>
      <c r="T215" t="s">
        <v>154</v>
      </c>
      <c r="U215">
        <v>5</v>
      </c>
    </row>
    <row r="216" spans="10:21" x14ac:dyDescent="0.35">
      <c r="J216" t="str">
        <f t="shared" si="4"/>
        <v>A0000975806</v>
      </c>
      <c r="K216">
        <v>2018</v>
      </c>
      <c r="L216">
        <v>0</v>
      </c>
      <c r="M216" t="s">
        <v>218</v>
      </c>
      <c r="N216" t="s">
        <v>247</v>
      </c>
      <c r="O216" t="s">
        <v>247</v>
      </c>
      <c r="P216" t="s">
        <v>389</v>
      </c>
      <c r="Q216" t="s">
        <v>8</v>
      </c>
      <c r="R216" t="s">
        <v>194</v>
      </c>
      <c r="S216" t="s">
        <v>7</v>
      </c>
      <c r="T216" t="s">
        <v>154</v>
      </c>
      <c r="U216">
        <v>6</v>
      </c>
    </row>
    <row r="217" spans="10:21" x14ac:dyDescent="0.35">
      <c r="J217" t="str">
        <f t="shared" si="4"/>
        <v>A0000975807</v>
      </c>
      <c r="K217">
        <v>2018</v>
      </c>
      <c r="L217">
        <v>0</v>
      </c>
      <c r="M217" t="s">
        <v>218</v>
      </c>
      <c r="N217" t="s">
        <v>247</v>
      </c>
      <c r="O217" t="s">
        <v>247</v>
      </c>
      <c r="P217" t="s">
        <v>389</v>
      </c>
      <c r="Q217" t="s">
        <v>8</v>
      </c>
      <c r="R217" t="s">
        <v>194</v>
      </c>
      <c r="S217" t="s">
        <v>7</v>
      </c>
      <c r="T217" t="s">
        <v>154</v>
      </c>
      <c r="U217">
        <v>7</v>
      </c>
    </row>
    <row r="218" spans="10:21" x14ac:dyDescent="0.35">
      <c r="J218" t="str">
        <f t="shared" si="4"/>
        <v>A0000975808</v>
      </c>
      <c r="K218">
        <v>2018</v>
      </c>
      <c r="L218">
        <v>0</v>
      </c>
      <c r="M218" t="s">
        <v>218</v>
      </c>
      <c r="N218" t="s">
        <v>247</v>
      </c>
      <c r="O218" t="s">
        <v>247</v>
      </c>
      <c r="P218" t="s">
        <v>389</v>
      </c>
      <c r="Q218" t="s">
        <v>8</v>
      </c>
      <c r="R218" t="s">
        <v>194</v>
      </c>
      <c r="S218" t="s">
        <v>7</v>
      </c>
      <c r="T218" t="s">
        <v>154</v>
      </c>
      <c r="U218">
        <v>8</v>
      </c>
    </row>
    <row r="219" spans="10:21" x14ac:dyDescent="0.35">
      <c r="J219" t="str">
        <f t="shared" si="4"/>
        <v>A0000975809</v>
      </c>
      <c r="K219">
        <v>2018</v>
      </c>
      <c r="L219">
        <v>0</v>
      </c>
      <c r="M219" t="s">
        <v>218</v>
      </c>
      <c r="N219" t="s">
        <v>247</v>
      </c>
      <c r="O219" t="s">
        <v>247</v>
      </c>
      <c r="P219" t="s">
        <v>389</v>
      </c>
      <c r="Q219" t="s">
        <v>8</v>
      </c>
      <c r="R219" t="s">
        <v>194</v>
      </c>
      <c r="S219" t="s">
        <v>7</v>
      </c>
      <c r="T219" t="s">
        <v>154</v>
      </c>
      <c r="U219">
        <v>9</v>
      </c>
    </row>
    <row r="220" spans="10:21" x14ac:dyDescent="0.35">
      <c r="J220" t="str">
        <f t="shared" si="4"/>
        <v>A00009758010</v>
      </c>
      <c r="K220">
        <v>2018</v>
      </c>
      <c r="L220">
        <v>0</v>
      </c>
      <c r="M220" t="s">
        <v>218</v>
      </c>
      <c r="N220" t="s">
        <v>247</v>
      </c>
      <c r="O220" t="s">
        <v>247</v>
      </c>
      <c r="P220" t="s">
        <v>389</v>
      </c>
      <c r="Q220" t="s">
        <v>8</v>
      </c>
      <c r="R220" t="s">
        <v>194</v>
      </c>
      <c r="S220" t="s">
        <v>7</v>
      </c>
      <c r="T220" t="s">
        <v>154</v>
      </c>
      <c r="U220">
        <v>10</v>
      </c>
    </row>
    <row r="221" spans="10:21" x14ac:dyDescent="0.35">
      <c r="J221" t="str">
        <f t="shared" si="4"/>
        <v>A0000976051</v>
      </c>
      <c r="K221">
        <v>2018</v>
      </c>
      <c r="L221">
        <v>1</v>
      </c>
      <c r="M221" t="s">
        <v>218</v>
      </c>
      <c r="N221" t="s">
        <v>247</v>
      </c>
      <c r="O221" t="s">
        <v>247</v>
      </c>
      <c r="P221" t="s">
        <v>389</v>
      </c>
      <c r="Q221" t="s">
        <v>8</v>
      </c>
      <c r="R221" t="s">
        <v>8</v>
      </c>
      <c r="S221" t="s">
        <v>7</v>
      </c>
      <c r="T221" t="s">
        <v>155</v>
      </c>
      <c r="U221">
        <v>1</v>
      </c>
    </row>
    <row r="222" spans="10:21" x14ac:dyDescent="0.35">
      <c r="J222" t="str">
        <f t="shared" si="4"/>
        <v>A0000976052</v>
      </c>
      <c r="K222">
        <v>2018</v>
      </c>
      <c r="L222">
        <v>0</v>
      </c>
      <c r="M222" t="s">
        <v>218</v>
      </c>
      <c r="N222" t="s">
        <v>247</v>
      </c>
      <c r="O222" t="s">
        <v>247</v>
      </c>
      <c r="P222" t="s">
        <v>389</v>
      </c>
      <c r="Q222" t="s">
        <v>8</v>
      </c>
      <c r="R222" t="s">
        <v>194</v>
      </c>
      <c r="S222" t="s">
        <v>7</v>
      </c>
      <c r="T222" t="s">
        <v>155</v>
      </c>
      <c r="U222">
        <v>2</v>
      </c>
    </row>
    <row r="223" spans="10:21" x14ac:dyDescent="0.35">
      <c r="J223" t="str">
        <f t="shared" si="4"/>
        <v>A0000976053</v>
      </c>
      <c r="K223">
        <v>2018</v>
      </c>
      <c r="L223">
        <v>0</v>
      </c>
      <c r="M223" t="s">
        <v>218</v>
      </c>
      <c r="N223" t="s">
        <v>247</v>
      </c>
      <c r="O223" t="s">
        <v>247</v>
      </c>
      <c r="P223" t="s">
        <v>389</v>
      </c>
      <c r="Q223" t="s">
        <v>8</v>
      </c>
      <c r="R223" t="s">
        <v>194</v>
      </c>
      <c r="S223" t="s">
        <v>7</v>
      </c>
      <c r="T223" t="s">
        <v>155</v>
      </c>
      <c r="U223">
        <v>3</v>
      </c>
    </row>
    <row r="224" spans="10:21" x14ac:dyDescent="0.35">
      <c r="J224" t="str">
        <f t="shared" si="4"/>
        <v>A0000976054</v>
      </c>
      <c r="K224">
        <v>2018</v>
      </c>
      <c r="L224">
        <v>0</v>
      </c>
      <c r="M224" t="s">
        <v>218</v>
      </c>
      <c r="N224" t="s">
        <v>247</v>
      </c>
      <c r="O224" t="s">
        <v>247</v>
      </c>
      <c r="P224" t="s">
        <v>389</v>
      </c>
      <c r="Q224" t="s">
        <v>8</v>
      </c>
      <c r="R224" t="s">
        <v>194</v>
      </c>
      <c r="S224" t="s">
        <v>7</v>
      </c>
      <c r="T224" t="s">
        <v>155</v>
      </c>
      <c r="U224">
        <v>4</v>
      </c>
    </row>
    <row r="225" spans="10:21" x14ac:dyDescent="0.35">
      <c r="J225" t="str">
        <f t="shared" si="4"/>
        <v>A0000976055</v>
      </c>
      <c r="K225">
        <v>2018</v>
      </c>
      <c r="L225">
        <v>0</v>
      </c>
      <c r="M225" t="s">
        <v>218</v>
      </c>
      <c r="N225" t="s">
        <v>247</v>
      </c>
      <c r="O225" t="s">
        <v>247</v>
      </c>
      <c r="P225" t="s">
        <v>389</v>
      </c>
      <c r="Q225" t="s">
        <v>8</v>
      </c>
      <c r="R225" t="s">
        <v>194</v>
      </c>
      <c r="S225" t="s">
        <v>7</v>
      </c>
      <c r="T225" t="s">
        <v>155</v>
      </c>
      <c r="U225">
        <v>5</v>
      </c>
    </row>
    <row r="226" spans="10:21" x14ac:dyDescent="0.35">
      <c r="J226" t="str">
        <f t="shared" si="4"/>
        <v>A0000976056</v>
      </c>
      <c r="K226">
        <v>2018</v>
      </c>
      <c r="L226">
        <v>0</v>
      </c>
      <c r="M226" t="s">
        <v>218</v>
      </c>
      <c r="N226" t="s">
        <v>247</v>
      </c>
      <c r="O226" t="s">
        <v>247</v>
      </c>
      <c r="P226" t="s">
        <v>389</v>
      </c>
      <c r="Q226" t="s">
        <v>8</v>
      </c>
      <c r="R226" t="s">
        <v>194</v>
      </c>
      <c r="S226" t="s">
        <v>7</v>
      </c>
      <c r="T226" t="s">
        <v>155</v>
      </c>
      <c r="U226">
        <v>6</v>
      </c>
    </row>
    <row r="227" spans="10:21" x14ac:dyDescent="0.35">
      <c r="J227" t="str">
        <f t="shared" si="4"/>
        <v>A0000976057</v>
      </c>
      <c r="K227">
        <v>2018</v>
      </c>
      <c r="L227">
        <v>0</v>
      </c>
      <c r="M227" t="s">
        <v>218</v>
      </c>
      <c r="N227" t="s">
        <v>247</v>
      </c>
      <c r="O227" t="s">
        <v>247</v>
      </c>
      <c r="P227" t="s">
        <v>389</v>
      </c>
      <c r="Q227" t="s">
        <v>8</v>
      </c>
      <c r="R227" t="s">
        <v>194</v>
      </c>
      <c r="S227" t="s">
        <v>7</v>
      </c>
      <c r="T227" t="s">
        <v>155</v>
      </c>
      <c r="U227">
        <v>7</v>
      </c>
    </row>
    <row r="228" spans="10:21" x14ac:dyDescent="0.35">
      <c r="J228" t="str">
        <f t="shared" si="4"/>
        <v>A0000976091</v>
      </c>
      <c r="K228">
        <v>2018</v>
      </c>
      <c r="L228">
        <v>1</v>
      </c>
      <c r="M228" t="s">
        <v>218</v>
      </c>
      <c r="N228" t="s">
        <v>247</v>
      </c>
      <c r="O228" t="s">
        <v>247</v>
      </c>
      <c r="P228" t="s">
        <v>389</v>
      </c>
      <c r="Q228" t="s">
        <v>8</v>
      </c>
      <c r="R228" t="s">
        <v>194</v>
      </c>
      <c r="S228" t="s">
        <v>7</v>
      </c>
      <c r="T228" t="s">
        <v>156</v>
      </c>
      <c r="U228">
        <v>1</v>
      </c>
    </row>
    <row r="229" spans="10:21" x14ac:dyDescent="0.35">
      <c r="J229" t="str">
        <f t="shared" si="4"/>
        <v>A0000976092</v>
      </c>
      <c r="K229">
        <v>2018</v>
      </c>
      <c r="L229">
        <v>0</v>
      </c>
      <c r="M229" t="s">
        <v>218</v>
      </c>
      <c r="N229" t="s">
        <v>247</v>
      </c>
      <c r="O229" t="s">
        <v>247</v>
      </c>
      <c r="P229" t="s">
        <v>389</v>
      </c>
      <c r="Q229" t="s">
        <v>8</v>
      </c>
      <c r="R229" t="s">
        <v>194</v>
      </c>
      <c r="S229" t="s">
        <v>7</v>
      </c>
      <c r="T229" t="s">
        <v>156</v>
      </c>
      <c r="U229">
        <v>2</v>
      </c>
    </row>
    <row r="230" spans="10:21" x14ac:dyDescent="0.35">
      <c r="J230" t="str">
        <f t="shared" si="4"/>
        <v>A0000976093</v>
      </c>
      <c r="K230">
        <v>2018</v>
      </c>
      <c r="L230">
        <v>0</v>
      </c>
      <c r="M230" t="s">
        <v>218</v>
      </c>
      <c r="N230" t="s">
        <v>247</v>
      </c>
      <c r="O230" t="s">
        <v>247</v>
      </c>
      <c r="P230" t="s">
        <v>389</v>
      </c>
      <c r="Q230" t="s">
        <v>8</v>
      </c>
      <c r="R230" t="s">
        <v>194</v>
      </c>
      <c r="S230" t="s">
        <v>7</v>
      </c>
      <c r="T230" t="s">
        <v>156</v>
      </c>
      <c r="U230">
        <v>3</v>
      </c>
    </row>
    <row r="231" spans="10:21" x14ac:dyDescent="0.35">
      <c r="J231" t="str">
        <f t="shared" si="4"/>
        <v>A0000976094</v>
      </c>
      <c r="K231">
        <v>2018</v>
      </c>
      <c r="L231">
        <v>0</v>
      </c>
      <c r="M231" t="s">
        <v>218</v>
      </c>
      <c r="N231" t="s">
        <v>247</v>
      </c>
      <c r="O231" t="s">
        <v>247</v>
      </c>
      <c r="P231" t="s">
        <v>389</v>
      </c>
      <c r="Q231" t="s">
        <v>8</v>
      </c>
      <c r="R231" t="s">
        <v>194</v>
      </c>
      <c r="S231" t="s">
        <v>7</v>
      </c>
      <c r="T231" t="s">
        <v>156</v>
      </c>
      <c r="U231">
        <v>4</v>
      </c>
    </row>
    <row r="232" spans="10:21" x14ac:dyDescent="0.35">
      <c r="J232" t="str">
        <f t="shared" si="4"/>
        <v>A0000976095</v>
      </c>
      <c r="K232">
        <v>2018</v>
      </c>
      <c r="L232">
        <v>0</v>
      </c>
      <c r="M232" t="s">
        <v>218</v>
      </c>
      <c r="N232" t="s">
        <v>247</v>
      </c>
      <c r="O232" t="s">
        <v>247</v>
      </c>
      <c r="P232" t="s">
        <v>389</v>
      </c>
      <c r="Q232" t="s">
        <v>8</v>
      </c>
      <c r="R232" t="s">
        <v>194</v>
      </c>
      <c r="S232" t="s">
        <v>7</v>
      </c>
      <c r="T232" t="s">
        <v>156</v>
      </c>
      <c r="U232">
        <v>5</v>
      </c>
    </row>
    <row r="233" spans="10:21" x14ac:dyDescent="0.35">
      <c r="J233" t="str">
        <f t="shared" si="4"/>
        <v>A0000976096</v>
      </c>
      <c r="K233">
        <v>2018</v>
      </c>
      <c r="L233">
        <v>0</v>
      </c>
      <c r="M233" t="s">
        <v>218</v>
      </c>
      <c r="N233" t="s">
        <v>247</v>
      </c>
      <c r="O233" t="s">
        <v>247</v>
      </c>
      <c r="P233" t="s">
        <v>389</v>
      </c>
      <c r="Q233" t="s">
        <v>8</v>
      </c>
      <c r="R233" t="s">
        <v>194</v>
      </c>
      <c r="S233" t="s">
        <v>7</v>
      </c>
      <c r="T233" t="s">
        <v>156</v>
      </c>
      <c r="U233">
        <v>6</v>
      </c>
    </row>
    <row r="234" spans="10:21" x14ac:dyDescent="0.35">
      <c r="J234" t="str">
        <f t="shared" si="4"/>
        <v>A0000976098</v>
      </c>
      <c r="K234">
        <v>2018</v>
      </c>
      <c r="L234">
        <v>0</v>
      </c>
      <c r="M234" t="s">
        <v>218</v>
      </c>
      <c r="N234" t="s">
        <v>247</v>
      </c>
      <c r="O234" t="s">
        <v>247</v>
      </c>
      <c r="P234" t="s">
        <v>389</v>
      </c>
      <c r="Q234" t="s">
        <v>8</v>
      </c>
      <c r="R234" t="s">
        <v>194</v>
      </c>
      <c r="S234" t="s">
        <v>7</v>
      </c>
      <c r="T234" t="s">
        <v>156</v>
      </c>
      <c r="U234">
        <v>8</v>
      </c>
    </row>
    <row r="235" spans="10:21" x14ac:dyDescent="0.35">
      <c r="J235" t="str">
        <f t="shared" si="4"/>
        <v>A0000976099</v>
      </c>
      <c r="K235">
        <v>2018</v>
      </c>
      <c r="L235">
        <v>0</v>
      </c>
      <c r="M235" t="s">
        <v>218</v>
      </c>
      <c r="N235" t="s">
        <v>247</v>
      </c>
      <c r="O235" t="s">
        <v>247</v>
      </c>
      <c r="P235" t="s">
        <v>389</v>
      </c>
      <c r="Q235" t="s">
        <v>8</v>
      </c>
      <c r="R235" t="s">
        <v>194</v>
      </c>
      <c r="S235" t="s">
        <v>7</v>
      </c>
      <c r="T235" t="s">
        <v>156</v>
      </c>
      <c r="U235">
        <v>9</v>
      </c>
    </row>
    <row r="236" spans="10:21" x14ac:dyDescent="0.35">
      <c r="J236" t="str">
        <f t="shared" si="4"/>
        <v>A00009760910</v>
      </c>
      <c r="K236">
        <v>2018</v>
      </c>
      <c r="L236">
        <v>0</v>
      </c>
      <c r="M236" t="s">
        <v>218</v>
      </c>
      <c r="N236" t="s">
        <v>247</v>
      </c>
      <c r="O236" t="s">
        <v>247</v>
      </c>
      <c r="P236" t="s">
        <v>389</v>
      </c>
      <c r="Q236" t="s">
        <v>8</v>
      </c>
      <c r="R236" t="s">
        <v>194</v>
      </c>
      <c r="S236" t="s">
        <v>7</v>
      </c>
      <c r="T236" t="s">
        <v>156</v>
      </c>
      <c r="U236">
        <v>10</v>
      </c>
    </row>
    <row r="237" spans="10:21" x14ac:dyDescent="0.35">
      <c r="J237" t="str">
        <f t="shared" si="4"/>
        <v>A00009760911</v>
      </c>
      <c r="K237">
        <v>2018</v>
      </c>
      <c r="L237">
        <v>0</v>
      </c>
      <c r="M237" t="s">
        <v>218</v>
      </c>
      <c r="N237" t="s">
        <v>247</v>
      </c>
      <c r="O237" t="s">
        <v>247</v>
      </c>
      <c r="P237" t="s">
        <v>389</v>
      </c>
      <c r="Q237" t="s">
        <v>8</v>
      </c>
      <c r="R237" t="s">
        <v>194</v>
      </c>
      <c r="S237" t="s">
        <v>7</v>
      </c>
      <c r="T237" t="s">
        <v>156</v>
      </c>
      <c r="U237">
        <v>11</v>
      </c>
    </row>
    <row r="238" spans="10:21" x14ac:dyDescent="0.35">
      <c r="J238" t="str">
        <f t="shared" si="4"/>
        <v>A0000976241</v>
      </c>
      <c r="K238">
        <v>2018</v>
      </c>
      <c r="L238">
        <v>1</v>
      </c>
      <c r="M238" t="s">
        <v>218</v>
      </c>
      <c r="N238" t="s">
        <v>247</v>
      </c>
      <c r="O238" t="s">
        <v>247</v>
      </c>
      <c r="P238" t="s">
        <v>388</v>
      </c>
      <c r="Q238" t="s">
        <v>8</v>
      </c>
      <c r="R238" t="s">
        <v>194</v>
      </c>
      <c r="S238" t="s">
        <v>7</v>
      </c>
      <c r="T238" t="s">
        <v>157</v>
      </c>
      <c r="U238">
        <v>1</v>
      </c>
    </row>
    <row r="239" spans="10:21" x14ac:dyDescent="0.35">
      <c r="J239" t="str">
        <f t="shared" si="4"/>
        <v>A0000976491</v>
      </c>
      <c r="K239">
        <v>2018</v>
      </c>
      <c r="L239">
        <v>1</v>
      </c>
      <c r="M239" t="s">
        <v>218</v>
      </c>
      <c r="N239" t="s">
        <v>246</v>
      </c>
      <c r="O239" t="s">
        <v>246</v>
      </c>
      <c r="P239" t="s">
        <v>389</v>
      </c>
      <c r="Q239" t="s">
        <v>8</v>
      </c>
      <c r="R239" t="s">
        <v>8</v>
      </c>
      <c r="S239" t="s">
        <v>7</v>
      </c>
      <c r="T239" t="s">
        <v>158</v>
      </c>
      <c r="U239">
        <v>1</v>
      </c>
    </row>
    <row r="240" spans="10:21" x14ac:dyDescent="0.35">
      <c r="J240" t="str">
        <f t="shared" si="4"/>
        <v>A0000976511</v>
      </c>
      <c r="K240">
        <v>2018</v>
      </c>
      <c r="L240">
        <v>1</v>
      </c>
      <c r="M240" t="s">
        <v>218</v>
      </c>
      <c r="N240" t="s">
        <v>246</v>
      </c>
      <c r="O240" t="s">
        <v>246</v>
      </c>
      <c r="P240" t="s">
        <v>389</v>
      </c>
      <c r="Q240" t="s">
        <v>8</v>
      </c>
      <c r="R240" t="s">
        <v>8</v>
      </c>
      <c r="S240" t="s">
        <v>7</v>
      </c>
      <c r="T240" t="s">
        <v>159</v>
      </c>
      <c r="U240">
        <v>1</v>
      </c>
    </row>
    <row r="241" spans="10:21" x14ac:dyDescent="0.35">
      <c r="J241" t="str">
        <f t="shared" si="4"/>
        <v>A0000976512</v>
      </c>
      <c r="K241">
        <v>2018</v>
      </c>
      <c r="L241">
        <v>0</v>
      </c>
      <c r="M241" t="s">
        <v>218</v>
      </c>
      <c r="N241" t="s">
        <v>246</v>
      </c>
      <c r="O241" t="s">
        <v>246</v>
      </c>
      <c r="P241" t="s">
        <v>389</v>
      </c>
      <c r="Q241" t="s">
        <v>8</v>
      </c>
      <c r="R241" t="s">
        <v>8</v>
      </c>
      <c r="S241" t="s">
        <v>7</v>
      </c>
      <c r="T241" t="s">
        <v>159</v>
      </c>
      <c r="U241">
        <v>2</v>
      </c>
    </row>
    <row r="242" spans="10:21" x14ac:dyDescent="0.35">
      <c r="J242" t="str">
        <f t="shared" si="4"/>
        <v>A0000976541</v>
      </c>
      <c r="K242">
        <v>2018</v>
      </c>
      <c r="L242">
        <v>1</v>
      </c>
      <c r="M242" t="s">
        <v>218</v>
      </c>
      <c r="N242" t="s">
        <v>223</v>
      </c>
      <c r="O242" t="s">
        <v>223</v>
      </c>
      <c r="P242" t="s">
        <v>389</v>
      </c>
      <c r="Q242" t="s">
        <v>8</v>
      </c>
      <c r="R242" t="s">
        <v>194</v>
      </c>
      <c r="S242" t="s">
        <v>7</v>
      </c>
      <c r="T242" t="s">
        <v>160</v>
      </c>
      <c r="U242">
        <v>1</v>
      </c>
    </row>
    <row r="243" spans="10:21" x14ac:dyDescent="0.35">
      <c r="J243" t="str">
        <f t="shared" si="4"/>
        <v>A0000976561</v>
      </c>
      <c r="K243">
        <v>2018</v>
      </c>
      <c r="L243">
        <v>1</v>
      </c>
      <c r="M243" t="s">
        <v>218</v>
      </c>
      <c r="N243" t="s">
        <v>246</v>
      </c>
      <c r="O243" t="s">
        <v>246</v>
      </c>
      <c r="P243" t="s">
        <v>388</v>
      </c>
      <c r="Q243" t="s">
        <v>8</v>
      </c>
      <c r="R243" t="s">
        <v>194</v>
      </c>
      <c r="S243" t="s">
        <v>7</v>
      </c>
      <c r="T243" t="s">
        <v>161</v>
      </c>
      <c r="U243">
        <v>1</v>
      </c>
    </row>
    <row r="244" spans="10:21" x14ac:dyDescent="0.35">
      <c r="J244" t="str">
        <f t="shared" si="4"/>
        <v>A0000976562</v>
      </c>
      <c r="K244">
        <v>2018</v>
      </c>
      <c r="L244">
        <v>0</v>
      </c>
      <c r="M244" t="s">
        <v>218</v>
      </c>
      <c r="N244" t="s">
        <v>246</v>
      </c>
      <c r="O244" t="s">
        <v>246</v>
      </c>
      <c r="P244" t="s">
        <v>388</v>
      </c>
      <c r="Q244" t="s">
        <v>8</v>
      </c>
      <c r="R244" t="s">
        <v>194</v>
      </c>
      <c r="S244" t="s">
        <v>7</v>
      </c>
      <c r="T244" t="s">
        <v>161</v>
      </c>
      <c r="U244">
        <v>2</v>
      </c>
    </row>
    <row r="245" spans="10:21" x14ac:dyDescent="0.35">
      <c r="J245" t="str">
        <f t="shared" si="4"/>
        <v>A0000976563</v>
      </c>
      <c r="K245">
        <v>2018</v>
      </c>
      <c r="L245">
        <v>0</v>
      </c>
      <c r="M245" t="s">
        <v>218</v>
      </c>
      <c r="N245" t="s">
        <v>246</v>
      </c>
      <c r="O245" t="s">
        <v>246</v>
      </c>
      <c r="P245" t="s">
        <v>388</v>
      </c>
      <c r="Q245" t="s">
        <v>8</v>
      </c>
      <c r="R245" t="s">
        <v>194</v>
      </c>
      <c r="S245" t="s">
        <v>7</v>
      </c>
      <c r="T245" t="s">
        <v>161</v>
      </c>
      <c r="U245">
        <v>3</v>
      </c>
    </row>
    <row r="246" spans="10:21" x14ac:dyDescent="0.35">
      <c r="J246" t="str">
        <f t="shared" si="4"/>
        <v>A0000976611</v>
      </c>
      <c r="K246">
        <v>2018</v>
      </c>
      <c r="L246">
        <v>1</v>
      </c>
      <c r="M246" t="s">
        <v>218</v>
      </c>
      <c r="N246" t="s">
        <v>246</v>
      </c>
      <c r="O246" t="s">
        <v>246</v>
      </c>
      <c r="P246" t="s">
        <v>389</v>
      </c>
      <c r="Q246" t="s">
        <v>8</v>
      </c>
      <c r="R246" t="s">
        <v>8</v>
      </c>
      <c r="S246" t="s">
        <v>7</v>
      </c>
      <c r="T246" t="s">
        <v>162</v>
      </c>
      <c r="U246">
        <v>1</v>
      </c>
    </row>
    <row r="247" spans="10:21" x14ac:dyDescent="0.35">
      <c r="J247" t="str">
        <f t="shared" si="4"/>
        <v>A0000976612</v>
      </c>
      <c r="K247">
        <v>2018</v>
      </c>
      <c r="L247">
        <v>0</v>
      </c>
      <c r="M247" t="s">
        <v>218</v>
      </c>
      <c r="N247" t="s">
        <v>246</v>
      </c>
      <c r="O247" t="s">
        <v>246</v>
      </c>
      <c r="P247" t="s">
        <v>389</v>
      </c>
      <c r="Q247" t="s">
        <v>8</v>
      </c>
      <c r="R247" t="s">
        <v>194</v>
      </c>
      <c r="S247" t="s">
        <v>7</v>
      </c>
      <c r="T247" t="s">
        <v>162</v>
      </c>
      <c r="U247">
        <v>2</v>
      </c>
    </row>
    <row r="248" spans="10:21" x14ac:dyDescent="0.35">
      <c r="J248" t="str">
        <f t="shared" si="4"/>
        <v>A0000976691</v>
      </c>
      <c r="K248">
        <v>2018</v>
      </c>
      <c r="L248">
        <v>1</v>
      </c>
      <c r="M248" t="s">
        <v>218</v>
      </c>
      <c r="N248" t="s">
        <v>223</v>
      </c>
      <c r="O248" t="s">
        <v>223</v>
      </c>
      <c r="P248" t="s">
        <v>389</v>
      </c>
      <c r="Q248" t="s">
        <v>8</v>
      </c>
      <c r="R248" t="s">
        <v>8</v>
      </c>
      <c r="S248" t="s">
        <v>7</v>
      </c>
      <c r="T248" t="s">
        <v>163</v>
      </c>
      <c r="U248">
        <v>1</v>
      </c>
    </row>
    <row r="249" spans="10:21" x14ac:dyDescent="0.35">
      <c r="J249" t="str">
        <f t="shared" si="4"/>
        <v>A0000976781</v>
      </c>
      <c r="K249">
        <v>2018</v>
      </c>
      <c r="L249">
        <v>1</v>
      </c>
      <c r="M249" t="s">
        <v>218</v>
      </c>
      <c r="N249" t="s">
        <v>223</v>
      </c>
      <c r="O249" t="s">
        <v>223</v>
      </c>
      <c r="P249" t="s">
        <v>389</v>
      </c>
      <c r="Q249" t="s">
        <v>8</v>
      </c>
      <c r="R249" t="s">
        <v>8</v>
      </c>
      <c r="S249" t="s">
        <v>7</v>
      </c>
      <c r="T249" t="s">
        <v>164</v>
      </c>
      <c r="U249">
        <v>1</v>
      </c>
    </row>
    <row r="250" spans="10:21" x14ac:dyDescent="0.35">
      <c r="J250" t="str">
        <f t="shared" si="4"/>
        <v>A0000976823</v>
      </c>
      <c r="K250">
        <v>2018</v>
      </c>
      <c r="L250">
        <v>1</v>
      </c>
      <c r="M250" t="s">
        <v>218</v>
      </c>
      <c r="N250" t="s">
        <v>223</v>
      </c>
      <c r="O250" t="s">
        <v>223</v>
      </c>
      <c r="P250" t="s">
        <v>389</v>
      </c>
      <c r="Q250" t="s">
        <v>8</v>
      </c>
      <c r="R250" t="s">
        <v>8</v>
      </c>
      <c r="S250" t="s">
        <v>7</v>
      </c>
      <c r="T250" t="s">
        <v>166</v>
      </c>
      <c r="U250">
        <v>3</v>
      </c>
    </row>
    <row r="251" spans="10:21" x14ac:dyDescent="0.35">
      <c r="J251" t="str">
        <f t="shared" si="4"/>
        <v>A0000976923</v>
      </c>
      <c r="K251">
        <v>2018</v>
      </c>
      <c r="L251">
        <v>1</v>
      </c>
      <c r="M251" t="s">
        <v>218</v>
      </c>
      <c r="N251" t="s">
        <v>223</v>
      </c>
      <c r="O251" t="s">
        <v>223</v>
      </c>
      <c r="P251" t="s">
        <v>389</v>
      </c>
      <c r="Q251" t="s">
        <v>8</v>
      </c>
      <c r="R251" t="s">
        <v>194</v>
      </c>
      <c r="S251" t="s">
        <v>7</v>
      </c>
      <c r="T251" t="s">
        <v>167</v>
      </c>
      <c r="U251">
        <v>3</v>
      </c>
    </row>
    <row r="252" spans="10:21" x14ac:dyDescent="0.35">
      <c r="J252" t="str">
        <f t="shared" si="4"/>
        <v>A0000976924</v>
      </c>
      <c r="K252">
        <v>2018</v>
      </c>
      <c r="L252">
        <v>0</v>
      </c>
      <c r="M252" t="s">
        <v>218</v>
      </c>
      <c r="N252" t="s">
        <v>223</v>
      </c>
      <c r="O252" t="s">
        <v>223</v>
      </c>
      <c r="P252" t="s">
        <v>389</v>
      </c>
      <c r="Q252" t="s">
        <v>8</v>
      </c>
      <c r="R252" t="s">
        <v>194</v>
      </c>
      <c r="S252" t="s">
        <v>7</v>
      </c>
      <c r="T252" t="s">
        <v>167</v>
      </c>
      <c r="U252">
        <v>4</v>
      </c>
    </row>
    <row r="253" spans="10:21" x14ac:dyDescent="0.35">
      <c r="J253" t="str">
        <f t="shared" si="4"/>
        <v>A0000976925</v>
      </c>
      <c r="K253">
        <v>2018</v>
      </c>
      <c r="L253">
        <v>0</v>
      </c>
      <c r="M253" t="s">
        <v>218</v>
      </c>
      <c r="N253" t="s">
        <v>223</v>
      </c>
      <c r="O253" t="s">
        <v>223</v>
      </c>
      <c r="P253" t="s">
        <v>389</v>
      </c>
      <c r="Q253" t="s">
        <v>8</v>
      </c>
      <c r="R253" t="s">
        <v>194</v>
      </c>
      <c r="S253" t="s">
        <v>7</v>
      </c>
      <c r="T253" t="s">
        <v>167</v>
      </c>
      <c r="U253">
        <v>5</v>
      </c>
    </row>
    <row r="254" spans="10:21" x14ac:dyDescent="0.35">
      <c r="J254" t="str">
        <f t="shared" si="4"/>
        <v>A0000976926</v>
      </c>
      <c r="K254">
        <v>2018</v>
      </c>
      <c r="L254">
        <v>0</v>
      </c>
      <c r="M254" t="s">
        <v>218</v>
      </c>
      <c r="N254" t="s">
        <v>223</v>
      </c>
      <c r="O254" t="s">
        <v>223</v>
      </c>
      <c r="P254" t="s">
        <v>389</v>
      </c>
      <c r="Q254" t="s">
        <v>8</v>
      </c>
      <c r="R254" t="s">
        <v>194</v>
      </c>
      <c r="S254" t="s">
        <v>7</v>
      </c>
      <c r="T254" t="s">
        <v>167</v>
      </c>
      <c r="U254">
        <v>6</v>
      </c>
    </row>
    <row r="255" spans="10:21" x14ac:dyDescent="0.35">
      <c r="J255" t="str">
        <f t="shared" si="4"/>
        <v>A0000976927</v>
      </c>
      <c r="K255">
        <v>2018</v>
      </c>
      <c r="L255">
        <v>0</v>
      </c>
      <c r="M255" t="s">
        <v>218</v>
      </c>
      <c r="N255" t="s">
        <v>223</v>
      </c>
      <c r="O255" t="s">
        <v>223</v>
      </c>
      <c r="P255" t="s">
        <v>389</v>
      </c>
      <c r="Q255" t="s">
        <v>8</v>
      </c>
      <c r="R255" t="s">
        <v>194</v>
      </c>
      <c r="S255" t="s">
        <v>7</v>
      </c>
      <c r="T255" t="s">
        <v>167</v>
      </c>
      <c r="U255">
        <v>7</v>
      </c>
    </row>
    <row r="256" spans="10:21" x14ac:dyDescent="0.35">
      <c r="J256" t="str">
        <f t="shared" si="4"/>
        <v>A0000976928</v>
      </c>
      <c r="K256">
        <v>2018</v>
      </c>
      <c r="L256">
        <v>0</v>
      </c>
      <c r="M256" t="s">
        <v>218</v>
      </c>
      <c r="N256" t="s">
        <v>223</v>
      </c>
      <c r="O256" t="s">
        <v>223</v>
      </c>
      <c r="P256" t="s">
        <v>389</v>
      </c>
      <c r="Q256" t="s">
        <v>8</v>
      </c>
      <c r="R256" t="s">
        <v>194</v>
      </c>
      <c r="S256" t="s">
        <v>7</v>
      </c>
      <c r="T256" t="s">
        <v>167</v>
      </c>
      <c r="U256">
        <v>8</v>
      </c>
    </row>
    <row r="257" spans="10:21" x14ac:dyDescent="0.35">
      <c r="J257" t="str">
        <f t="shared" si="4"/>
        <v>A0000976929</v>
      </c>
      <c r="K257">
        <v>2018</v>
      </c>
      <c r="L257">
        <v>0</v>
      </c>
      <c r="M257" t="s">
        <v>218</v>
      </c>
      <c r="N257" t="s">
        <v>223</v>
      </c>
      <c r="O257" t="s">
        <v>223</v>
      </c>
      <c r="P257" t="s">
        <v>389</v>
      </c>
      <c r="Q257" t="s">
        <v>8</v>
      </c>
      <c r="R257" t="s">
        <v>194</v>
      </c>
      <c r="S257" t="s">
        <v>7</v>
      </c>
      <c r="T257" t="s">
        <v>167</v>
      </c>
      <c r="U257">
        <v>9</v>
      </c>
    </row>
    <row r="258" spans="10:21" x14ac:dyDescent="0.35">
      <c r="J258" t="str">
        <f t="shared" si="4"/>
        <v>A00009769210</v>
      </c>
      <c r="K258">
        <v>2018</v>
      </c>
      <c r="L258">
        <v>0</v>
      </c>
      <c r="M258" t="s">
        <v>218</v>
      </c>
      <c r="N258" t="s">
        <v>223</v>
      </c>
      <c r="O258" t="s">
        <v>223</v>
      </c>
      <c r="P258" t="s">
        <v>389</v>
      </c>
      <c r="Q258" t="s">
        <v>8</v>
      </c>
      <c r="R258" t="s">
        <v>194</v>
      </c>
      <c r="S258" t="s">
        <v>7</v>
      </c>
      <c r="T258" t="s">
        <v>167</v>
      </c>
      <c r="U258">
        <v>10</v>
      </c>
    </row>
    <row r="259" spans="10:21" x14ac:dyDescent="0.35">
      <c r="J259" t="str">
        <f t="shared" ref="J259:J322" si="5">T259&amp;U259</f>
        <v>A00009769211</v>
      </c>
      <c r="K259">
        <v>2018</v>
      </c>
      <c r="L259">
        <v>0</v>
      </c>
      <c r="M259" t="s">
        <v>218</v>
      </c>
      <c r="N259" t="s">
        <v>223</v>
      </c>
      <c r="O259" t="s">
        <v>223</v>
      </c>
      <c r="P259" t="s">
        <v>389</v>
      </c>
      <c r="Q259" t="s">
        <v>8</v>
      </c>
      <c r="R259" t="s">
        <v>194</v>
      </c>
      <c r="S259" t="s">
        <v>7</v>
      </c>
      <c r="T259" t="s">
        <v>167</v>
      </c>
      <c r="U259">
        <v>11</v>
      </c>
    </row>
    <row r="260" spans="10:21" x14ac:dyDescent="0.35">
      <c r="J260" t="str">
        <f t="shared" si="5"/>
        <v>A00009769212</v>
      </c>
      <c r="K260">
        <v>2018</v>
      </c>
      <c r="L260">
        <v>0</v>
      </c>
      <c r="M260" t="s">
        <v>218</v>
      </c>
      <c r="N260" t="s">
        <v>223</v>
      </c>
      <c r="O260" t="s">
        <v>223</v>
      </c>
      <c r="P260" t="s">
        <v>389</v>
      </c>
      <c r="Q260" t="s">
        <v>8</v>
      </c>
      <c r="R260" t="s">
        <v>194</v>
      </c>
      <c r="S260" t="s">
        <v>7</v>
      </c>
      <c r="T260" t="s">
        <v>167</v>
      </c>
      <c r="U260">
        <v>12</v>
      </c>
    </row>
    <row r="261" spans="10:21" x14ac:dyDescent="0.35">
      <c r="J261" t="str">
        <f t="shared" si="5"/>
        <v>A00009769213</v>
      </c>
      <c r="K261">
        <v>2018</v>
      </c>
      <c r="L261">
        <v>0</v>
      </c>
      <c r="M261" t="s">
        <v>218</v>
      </c>
      <c r="N261" t="s">
        <v>223</v>
      </c>
      <c r="O261" t="s">
        <v>223</v>
      </c>
      <c r="P261" t="s">
        <v>389</v>
      </c>
      <c r="Q261" t="s">
        <v>8</v>
      </c>
      <c r="R261" t="s">
        <v>194</v>
      </c>
      <c r="S261" t="s">
        <v>7</v>
      </c>
      <c r="T261" t="s">
        <v>167</v>
      </c>
      <c r="U261">
        <v>13</v>
      </c>
    </row>
    <row r="262" spans="10:21" x14ac:dyDescent="0.35">
      <c r="J262" t="str">
        <f t="shared" si="5"/>
        <v>A0000977261</v>
      </c>
      <c r="K262">
        <v>2018</v>
      </c>
      <c r="L262">
        <v>1</v>
      </c>
      <c r="M262" t="s">
        <v>218</v>
      </c>
      <c r="N262" t="s">
        <v>246</v>
      </c>
      <c r="O262" t="s">
        <v>246</v>
      </c>
      <c r="P262" t="s">
        <v>389</v>
      </c>
      <c r="Q262" t="s">
        <v>8</v>
      </c>
      <c r="R262" t="s">
        <v>194</v>
      </c>
      <c r="S262" t="s">
        <v>7</v>
      </c>
      <c r="T262" t="s">
        <v>168</v>
      </c>
      <c r="U262">
        <v>1</v>
      </c>
    </row>
    <row r="263" spans="10:21" x14ac:dyDescent="0.35">
      <c r="J263" t="str">
        <f t="shared" si="5"/>
        <v>A0000977271</v>
      </c>
      <c r="K263">
        <v>2018</v>
      </c>
      <c r="L263">
        <v>1</v>
      </c>
      <c r="M263" t="s">
        <v>218</v>
      </c>
      <c r="N263" t="s">
        <v>245</v>
      </c>
      <c r="O263" t="s">
        <v>245</v>
      </c>
      <c r="P263" t="s">
        <v>389</v>
      </c>
      <c r="Q263" t="s">
        <v>8</v>
      </c>
      <c r="R263" t="s">
        <v>8</v>
      </c>
      <c r="S263" t="s">
        <v>7</v>
      </c>
      <c r="T263" t="s">
        <v>169</v>
      </c>
      <c r="U263">
        <v>1</v>
      </c>
    </row>
    <row r="264" spans="10:21" x14ac:dyDescent="0.35">
      <c r="J264" t="str">
        <f t="shared" si="5"/>
        <v>A0000977423</v>
      </c>
      <c r="K264">
        <v>2018</v>
      </c>
      <c r="L264">
        <v>1</v>
      </c>
      <c r="M264" t="s">
        <v>218</v>
      </c>
      <c r="N264" t="s">
        <v>246</v>
      </c>
      <c r="O264" t="s">
        <v>246</v>
      </c>
      <c r="P264" t="s">
        <v>389</v>
      </c>
      <c r="Q264" t="s">
        <v>8</v>
      </c>
      <c r="R264" t="s">
        <v>194</v>
      </c>
      <c r="S264" t="s">
        <v>7</v>
      </c>
      <c r="T264" t="s">
        <v>170</v>
      </c>
      <c r="U264">
        <v>3</v>
      </c>
    </row>
    <row r="265" spans="10:21" x14ac:dyDescent="0.35">
      <c r="J265" t="str">
        <f t="shared" si="5"/>
        <v>A0000977424</v>
      </c>
      <c r="K265">
        <v>2018</v>
      </c>
      <c r="L265">
        <v>0</v>
      </c>
      <c r="M265" t="s">
        <v>218</v>
      </c>
      <c r="N265" t="s">
        <v>246</v>
      </c>
      <c r="O265" t="s">
        <v>246</v>
      </c>
      <c r="P265" t="s">
        <v>389</v>
      </c>
      <c r="Q265" t="s">
        <v>8</v>
      </c>
      <c r="R265" t="s">
        <v>194</v>
      </c>
      <c r="S265" t="s">
        <v>7</v>
      </c>
      <c r="T265" t="s">
        <v>170</v>
      </c>
      <c r="U265">
        <v>4</v>
      </c>
    </row>
    <row r="266" spans="10:21" x14ac:dyDescent="0.35">
      <c r="J266" t="str">
        <f t="shared" si="5"/>
        <v>A0000977543</v>
      </c>
      <c r="K266">
        <v>2018</v>
      </c>
      <c r="L266">
        <v>1</v>
      </c>
      <c r="M266" t="s">
        <v>218</v>
      </c>
      <c r="N266" t="s">
        <v>246</v>
      </c>
      <c r="O266" t="s">
        <v>246</v>
      </c>
      <c r="P266" t="s">
        <v>389</v>
      </c>
      <c r="Q266" t="s">
        <v>8</v>
      </c>
      <c r="R266" t="s">
        <v>8</v>
      </c>
      <c r="S266" t="s">
        <v>7</v>
      </c>
      <c r="T266" t="s">
        <v>171</v>
      </c>
      <c r="U266">
        <v>3</v>
      </c>
    </row>
    <row r="267" spans="10:21" x14ac:dyDescent="0.35">
      <c r="J267" t="str">
        <f t="shared" si="5"/>
        <v>A0000977571</v>
      </c>
      <c r="K267">
        <v>2018</v>
      </c>
      <c r="L267">
        <v>1</v>
      </c>
      <c r="M267" t="s">
        <v>218</v>
      </c>
      <c r="N267" t="s">
        <v>247</v>
      </c>
      <c r="O267" t="s">
        <v>247</v>
      </c>
      <c r="P267" t="s">
        <v>389</v>
      </c>
      <c r="Q267" t="s">
        <v>8</v>
      </c>
      <c r="R267" t="s">
        <v>194</v>
      </c>
      <c r="S267" t="s">
        <v>7</v>
      </c>
      <c r="T267" t="s">
        <v>172</v>
      </c>
      <c r="U267">
        <v>1</v>
      </c>
    </row>
    <row r="268" spans="10:21" x14ac:dyDescent="0.35">
      <c r="J268" t="str">
        <f t="shared" si="5"/>
        <v>A0000977671</v>
      </c>
      <c r="K268">
        <v>2018</v>
      </c>
      <c r="L268">
        <v>1</v>
      </c>
      <c r="M268" t="s">
        <v>218</v>
      </c>
      <c r="N268" t="s">
        <v>246</v>
      </c>
      <c r="O268" t="s">
        <v>246</v>
      </c>
      <c r="P268" t="s">
        <v>389</v>
      </c>
      <c r="Q268" t="s">
        <v>8</v>
      </c>
      <c r="R268" t="s">
        <v>8</v>
      </c>
      <c r="S268" t="s">
        <v>7</v>
      </c>
      <c r="T268" t="s">
        <v>173</v>
      </c>
      <c r="U268">
        <v>1</v>
      </c>
    </row>
    <row r="269" spans="10:21" x14ac:dyDescent="0.35">
      <c r="J269" t="str">
        <f t="shared" si="5"/>
        <v>A0000977672</v>
      </c>
      <c r="K269">
        <v>2018</v>
      </c>
      <c r="L269">
        <v>0</v>
      </c>
      <c r="M269" t="s">
        <v>218</v>
      </c>
      <c r="N269" t="s">
        <v>246</v>
      </c>
      <c r="O269" t="s">
        <v>246</v>
      </c>
      <c r="P269" t="s">
        <v>389</v>
      </c>
      <c r="Q269" t="s">
        <v>8</v>
      </c>
      <c r="R269" t="s">
        <v>8</v>
      </c>
      <c r="S269" t="s">
        <v>7</v>
      </c>
      <c r="T269" t="s">
        <v>173</v>
      </c>
      <c r="U269">
        <v>2</v>
      </c>
    </row>
    <row r="270" spans="10:21" x14ac:dyDescent="0.35">
      <c r="J270" t="str">
        <f t="shared" si="5"/>
        <v>A0000977674</v>
      </c>
      <c r="K270">
        <v>2018</v>
      </c>
      <c r="L270">
        <v>0</v>
      </c>
      <c r="M270" t="s">
        <v>218</v>
      </c>
      <c r="N270" t="s">
        <v>246</v>
      </c>
      <c r="O270" t="s">
        <v>246</v>
      </c>
      <c r="P270" t="s">
        <v>389</v>
      </c>
      <c r="Q270" t="s">
        <v>8</v>
      </c>
      <c r="R270" t="s">
        <v>8</v>
      </c>
      <c r="S270" t="s">
        <v>7</v>
      </c>
      <c r="T270" t="s">
        <v>173</v>
      </c>
      <c r="U270">
        <v>4</v>
      </c>
    </row>
    <row r="271" spans="10:21" x14ac:dyDescent="0.35">
      <c r="J271" t="str">
        <f t="shared" si="5"/>
        <v>A0000977675</v>
      </c>
      <c r="K271">
        <v>2018</v>
      </c>
      <c r="L271">
        <v>0</v>
      </c>
      <c r="M271" t="s">
        <v>218</v>
      </c>
      <c r="N271" t="s">
        <v>246</v>
      </c>
      <c r="O271" t="s">
        <v>246</v>
      </c>
      <c r="P271" t="s">
        <v>389</v>
      </c>
      <c r="Q271" t="s">
        <v>8</v>
      </c>
      <c r="R271" t="s">
        <v>8</v>
      </c>
      <c r="S271" t="s">
        <v>7</v>
      </c>
      <c r="T271" t="s">
        <v>173</v>
      </c>
      <c r="U271">
        <v>5</v>
      </c>
    </row>
    <row r="272" spans="10:21" x14ac:dyDescent="0.35">
      <c r="J272" t="str">
        <f t="shared" si="5"/>
        <v>A0000977851</v>
      </c>
      <c r="K272">
        <v>2018</v>
      </c>
      <c r="L272">
        <v>1</v>
      </c>
      <c r="M272" t="s">
        <v>218</v>
      </c>
      <c r="N272" t="s">
        <v>246</v>
      </c>
      <c r="O272" t="s">
        <v>246</v>
      </c>
      <c r="P272" t="s">
        <v>389</v>
      </c>
      <c r="Q272" t="s">
        <v>8</v>
      </c>
      <c r="R272" t="s">
        <v>194</v>
      </c>
      <c r="S272" t="s">
        <v>7</v>
      </c>
      <c r="T272" t="s">
        <v>252</v>
      </c>
      <c r="U272">
        <v>1</v>
      </c>
    </row>
    <row r="273" spans="10:21" x14ac:dyDescent="0.35">
      <c r="J273" t="str">
        <f t="shared" si="5"/>
        <v>A0000977923</v>
      </c>
      <c r="K273">
        <v>2018</v>
      </c>
      <c r="L273">
        <v>1</v>
      </c>
      <c r="M273" t="s">
        <v>218</v>
      </c>
      <c r="N273" t="s">
        <v>223</v>
      </c>
      <c r="O273" t="s">
        <v>223</v>
      </c>
      <c r="P273" t="s">
        <v>389</v>
      </c>
      <c r="Q273" t="s">
        <v>8</v>
      </c>
      <c r="R273" t="s">
        <v>194</v>
      </c>
      <c r="S273" t="s">
        <v>7</v>
      </c>
      <c r="T273" t="s">
        <v>253</v>
      </c>
      <c r="U273">
        <v>3</v>
      </c>
    </row>
    <row r="274" spans="10:21" x14ac:dyDescent="0.35">
      <c r="J274" t="str">
        <f t="shared" si="5"/>
        <v>A0000978131</v>
      </c>
      <c r="K274">
        <v>2018</v>
      </c>
      <c r="L274">
        <v>1</v>
      </c>
      <c r="M274" t="s">
        <v>218</v>
      </c>
      <c r="N274" t="s">
        <v>223</v>
      </c>
      <c r="O274" t="s">
        <v>223</v>
      </c>
      <c r="P274" t="s">
        <v>389</v>
      </c>
      <c r="Q274" t="s">
        <v>8</v>
      </c>
      <c r="R274" t="s">
        <v>194</v>
      </c>
      <c r="S274" t="s">
        <v>7</v>
      </c>
      <c r="T274" t="s">
        <v>254</v>
      </c>
      <c r="U274">
        <v>1</v>
      </c>
    </row>
    <row r="275" spans="10:21" x14ac:dyDescent="0.35">
      <c r="J275" t="str">
        <f t="shared" si="5"/>
        <v>A0000978132</v>
      </c>
      <c r="K275">
        <v>2018</v>
      </c>
      <c r="L275">
        <v>0</v>
      </c>
      <c r="M275" t="s">
        <v>218</v>
      </c>
      <c r="N275" t="s">
        <v>223</v>
      </c>
      <c r="O275" t="s">
        <v>223</v>
      </c>
      <c r="P275" t="s">
        <v>389</v>
      </c>
      <c r="Q275" t="s">
        <v>8</v>
      </c>
      <c r="R275" t="s">
        <v>194</v>
      </c>
      <c r="S275" t="s">
        <v>7</v>
      </c>
      <c r="T275" t="s">
        <v>254</v>
      </c>
      <c r="U275">
        <v>2</v>
      </c>
    </row>
    <row r="276" spans="10:21" x14ac:dyDescent="0.35">
      <c r="J276" t="str">
        <f t="shared" si="5"/>
        <v>A0000978133</v>
      </c>
      <c r="K276">
        <v>2018</v>
      </c>
      <c r="L276">
        <v>0</v>
      </c>
      <c r="M276" t="s">
        <v>218</v>
      </c>
      <c r="N276" t="s">
        <v>223</v>
      </c>
      <c r="O276" t="s">
        <v>223</v>
      </c>
      <c r="P276" t="s">
        <v>389</v>
      </c>
      <c r="Q276" t="s">
        <v>8</v>
      </c>
      <c r="R276" t="s">
        <v>194</v>
      </c>
      <c r="S276" t="s">
        <v>7</v>
      </c>
      <c r="T276" t="s">
        <v>254</v>
      </c>
      <c r="U276">
        <v>3</v>
      </c>
    </row>
    <row r="277" spans="10:21" x14ac:dyDescent="0.35">
      <c r="J277" t="str">
        <f t="shared" si="5"/>
        <v>A0000978134</v>
      </c>
      <c r="K277">
        <v>2018</v>
      </c>
      <c r="L277">
        <v>0</v>
      </c>
      <c r="M277" t="s">
        <v>218</v>
      </c>
      <c r="N277" t="s">
        <v>223</v>
      </c>
      <c r="O277" t="s">
        <v>223</v>
      </c>
      <c r="P277" t="s">
        <v>389</v>
      </c>
      <c r="Q277" t="s">
        <v>8</v>
      </c>
      <c r="R277" t="s">
        <v>194</v>
      </c>
      <c r="S277" t="s">
        <v>7</v>
      </c>
      <c r="T277" t="s">
        <v>254</v>
      </c>
      <c r="U277">
        <v>4</v>
      </c>
    </row>
    <row r="278" spans="10:21" x14ac:dyDescent="0.35">
      <c r="J278" t="str">
        <f t="shared" si="5"/>
        <v>A0000978135</v>
      </c>
      <c r="K278">
        <v>2018</v>
      </c>
      <c r="L278">
        <v>0</v>
      </c>
      <c r="M278" t="s">
        <v>218</v>
      </c>
      <c r="N278" t="s">
        <v>223</v>
      </c>
      <c r="O278" t="s">
        <v>223</v>
      </c>
      <c r="P278" t="s">
        <v>389</v>
      </c>
      <c r="Q278" t="s">
        <v>8</v>
      </c>
      <c r="R278" t="s">
        <v>194</v>
      </c>
      <c r="S278" t="s">
        <v>7</v>
      </c>
      <c r="T278" t="s">
        <v>254</v>
      </c>
      <c r="U278">
        <v>5</v>
      </c>
    </row>
    <row r="279" spans="10:21" x14ac:dyDescent="0.35">
      <c r="J279" t="str">
        <f t="shared" si="5"/>
        <v>A0000978136</v>
      </c>
      <c r="K279">
        <v>2018</v>
      </c>
      <c r="L279">
        <v>0</v>
      </c>
      <c r="M279" t="s">
        <v>218</v>
      </c>
      <c r="N279" t="s">
        <v>223</v>
      </c>
      <c r="O279" t="s">
        <v>223</v>
      </c>
      <c r="P279" t="s">
        <v>389</v>
      </c>
      <c r="Q279" t="s">
        <v>8</v>
      </c>
      <c r="R279" t="s">
        <v>194</v>
      </c>
      <c r="S279" t="s">
        <v>7</v>
      </c>
      <c r="T279" t="s">
        <v>254</v>
      </c>
      <c r="U279">
        <v>6</v>
      </c>
    </row>
    <row r="280" spans="10:21" x14ac:dyDescent="0.35">
      <c r="J280" t="str">
        <f t="shared" si="5"/>
        <v>A0000978137</v>
      </c>
      <c r="K280">
        <v>2018</v>
      </c>
      <c r="L280">
        <v>0</v>
      </c>
      <c r="M280" t="s">
        <v>218</v>
      </c>
      <c r="N280" t="s">
        <v>223</v>
      </c>
      <c r="O280" t="s">
        <v>223</v>
      </c>
      <c r="P280" t="s">
        <v>389</v>
      </c>
      <c r="Q280" t="s">
        <v>8</v>
      </c>
      <c r="R280" t="s">
        <v>8</v>
      </c>
      <c r="S280" t="s">
        <v>7</v>
      </c>
      <c r="T280" t="s">
        <v>254</v>
      </c>
      <c r="U280">
        <v>7</v>
      </c>
    </row>
    <row r="281" spans="10:21" x14ac:dyDescent="0.35">
      <c r="J281" t="str">
        <f t="shared" si="5"/>
        <v>A0000978138</v>
      </c>
      <c r="K281">
        <v>2018</v>
      </c>
      <c r="L281">
        <v>0</v>
      </c>
      <c r="M281" t="s">
        <v>218</v>
      </c>
      <c r="N281" t="s">
        <v>223</v>
      </c>
      <c r="O281" t="s">
        <v>223</v>
      </c>
      <c r="P281" t="s">
        <v>389</v>
      </c>
      <c r="Q281" t="s">
        <v>8</v>
      </c>
      <c r="R281" t="s">
        <v>194</v>
      </c>
      <c r="S281" t="s">
        <v>7</v>
      </c>
      <c r="T281" t="s">
        <v>254</v>
      </c>
      <c r="U281">
        <v>8</v>
      </c>
    </row>
    <row r="282" spans="10:21" x14ac:dyDescent="0.35">
      <c r="J282" t="str">
        <f t="shared" si="5"/>
        <v>A0000978139</v>
      </c>
      <c r="K282">
        <v>2018</v>
      </c>
      <c r="L282">
        <v>0</v>
      </c>
      <c r="M282" t="s">
        <v>218</v>
      </c>
      <c r="N282" t="s">
        <v>223</v>
      </c>
      <c r="O282" t="s">
        <v>223</v>
      </c>
      <c r="P282" t="s">
        <v>389</v>
      </c>
      <c r="Q282" t="s">
        <v>8</v>
      </c>
      <c r="R282" t="s">
        <v>194</v>
      </c>
      <c r="S282" t="s">
        <v>7</v>
      </c>
      <c r="T282" t="s">
        <v>254</v>
      </c>
      <c r="U282">
        <v>9</v>
      </c>
    </row>
    <row r="283" spans="10:21" x14ac:dyDescent="0.35">
      <c r="J283" t="str">
        <f t="shared" si="5"/>
        <v>A00009781312</v>
      </c>
      <c r="K283">
        <v>2018</v>
      </c>
      <c r="L283">
        <v>0</v>
      </c>
      <c r="M283" t="s">
        <v>218</v>
      </c>
      <c r="N283" t="s">
        <v>223</v>
      </c>
      <c r="O283" t="s">
        <v>223</v>
      </c>
      <c r="P283" t="s">
        <v>389</v>
      </c>
      <c r="Q283" t="s">
        <v>8</v>
      </c>
      <c r="R283" t="s">
        <v>194</v>
      </c>
      <c r="S283" t="s">
        <v>7</v>
      </c>
      <c r="T283" t="s">
        <v>254</v>
      </c>
      <c r="U283">
        <v>12</v>
      </c>
    </row>
    <row r="284" spans="10:21" x14ac:dyDescent="0.35">
      <c r="J284" t="str">
        <f t="shared" si="5"/>
        <v>A00009781313</v>
      </c>
      <c r="K284">
        <v>2018</v>
      </c>
      <c r="L284">
        <v>0</v>
      </c>
      <c r="M284" t="s">
        <v>218</v>
      </c>
      <c r="N284" t="s">
        <v>223</v>
      </c>
      <c r="O284" t="s">
        <v>223</v>
      </c>
      <c r="P284" t="s">
        <v>389</v>
      </c>
      <c r="Q284" t="s">
        <v>8</v>
      </c>
      <c r="R284" t="s">
        <v>194</v>
      </c>
      <c r="S284" t="s">
        <v>7</v>
      </c>
      <c r="T284" t="s">
        <v>254</v>
      </c>
      <c r="U284">
        <v>13</v>
      </c>
    </row>
    <row r="285" spans="10:21" x14ac:dyDescent="0.35">
      <c r="J285" t="str">
        <f t="shared" si="5"/>
        <v>A00009781314</v>
      </c>
      <c r="K285">
        <v>2018</v>
      </c>
      <c r="L285">
        <v>0</v>
      </c>
      <c r="M285" t="s">
        <v>218</v>
      </c>
      <c r="N285" t="s">
        <v>223</v>
      </c>
      <c r="O285" t="s">
        <v>223</v>
      </c>
      <c r="P285" t="s">
        <v>389</v>
      </c>
      <c r="Q285" t="s">
        <v>8</v>
      </c>
      <c r="R285" t="s">
        <v>194</v>
      </c>
      <c r="S285" t="s">
        <v>7</v>
      </c>
      <c r="T285" t="s">
        <v>254</v>
      </c>
      <c r="U285">
        <v>14</v>
      </c>
    </row>
    <row r="286" spans="10:21" x14ac:dyDescent="0.35">
      <c r="J286" t="str">
        <f t="shared" si="5"/>
        <v>A00009781315</v>
      </c>
      <c r="K286">
        <v>2018</v>
      </c>
      <c r="L286">
        <v>0</v>
      </c>
      <c r="M286" t="s">
        <v>218</v>
      </c>
      <c r="N286" t="s">
        <v>223</v>
      </c>
      <c r="O286" t="s">
        <v>223</v>
      </c>
      <c r="P286" t="s">
        <v>389</v>
      </c>
      <c r="Q286" t="s">
        <v>8</v>
      </c>
      <c r="R286" t="s">
        <v>194</v>
      </c>
      <c r="S286" t="s">
        <v>7</v>
      </c>
      <c r="T286" t="s">
        <v>254</v>
      </c>
      <c r="U286">
        <v>15</v>
      </c>
    </row>
    <row r="287" spans="10:21" x14ac:dyDescent="0.35">
      <c r="J287" t="str">
        <f t="shared" si="5"/>
        <v>A00009781316</v>
      </c>
      <c r="K287">
        <v>2018</v>
      </c>
      <c r="L287">
        <v>0</v>
      </c>
      <c r="M287" t="s">
        <v>218</v>
      </c>
      <c r="N287" t="s">
        <v>223</v>
      </c>
      <c r="O287" t="s">
        <v>223</v>
      </c>
      <c r="P287" t="s">
        <v>389</v>
      </c>
      <c r="Q287" t="s">
        <v>8</v>
      </c>
      <c r="R287" t="s">
        <v>194</v>
      </c>
      <c r="S287" t="s">
        <v>7</v>
      </c>
      <c r="T287" t="s">
        <v>254</v>
      </c>
      <c r="U287">
        <v>16</v>
      </c>
    </row>
    <row r="288" spans="10:21" x14ac:dyDescent="0.35">
      <c r="J288" t="str">
        <f t="shared" si="5"/>
        <v>A00009781317</v>
      </c>
      <c r="K288">
        <v>2018</v>
      </c>
      <c r="L288">
        <v>0</v>
      </c>
      <c r="M288" t="s">
        <v>218</v>
      </c>
      <c r="N288" t="s">
        <v>223</v>
      </c>
      <c r="O288" t="s">
        <v>223</v>
      </c>
      <c r="P288" t="s">
        <v>389</v>
      </c>
      <c r="Q288" t="s">
        <v>8</v>
      </c>
      <c r="R288" t="s">
        <v>194</v>
      </c>
      <c r="S288" t="s">
        <v>7</v>
      </c>
      <c r="T288" t="s">
        <v>254</v>
      </c>
      <c r="U288">
        <v>17</v>
      </c>
    </row>
    <row r="289" spans="10:21" x14ac:dyDescent="0.35">
      <c r="J289" t="str">
        <f t="shared" si="5"/>
        <v>A00009781318</v>
      </c>
      <c r="K289">
        <v>2018</v>
      </c>
      <c r="L289">
        <v>0</v>
      </c>
      <c r="M289" t="s">
        <v>218</v>
      </c>
      <c r="N289" t="s">
        <v>223</v>
      </c>
      <c r="O289" t="s">
        <v>223</v>
      </c>
      <c r="P289" t="s">
        <v>389</v>
      </c>
      <c r="Q289" t="s">
        <v>8</v>
      </c>
      <c r="R289" t="s">
        <v>194</v>
      </c>
      <c r="S289" t="s">
        <v>7</v>
      </c>
      <c r="T289" t="s">
        <v>254</v>
      </c>
      <c r="U289">
        <v>18</v>
      </c>
    </row>
    <row r="290" spans="10:21" x14ac:dyDescent="0.35">
      <c r="J290" t="str">
        <f t="shared" si="5"/>
        <v>A00009781319</v>
      </c>
      <c r="K290">
        <v>2018</v>
      </c>
      <c r="L290">
        <v>0</v>
      </c>
      <c r="M290" t="s">
        <v>218</v>
      </c>
      <c r="N290" t="s">
        <v>223</v>
      </c>
      <c r="O290" t="s">
        <v>223</v>
      </c>
      <c r="P290" t="s">
        <v>389</v>
      </c>
      <c r="Q290" t="s">
        <v>8</v>
      </c>
      <c r="R290" t="s">
        <v>194</v>
      </c>
      <c r="S290" t="s">
        <v>7</v>
      </c>
      <c r="T290" t="s">
        <v>254</v>
      </c>
      <c r="U290">
        <v>19</v>
      </c>
    </row>
    <row r="291" spans="10:21" x14ac:dyDescent="0.35">
      <c r="J291" t="str">
        <f t="shared" si="5"/>
        <v>A00009781320</v>
      </c>
      <c r="K291">
        <v>2018</v>
      </c>
      <c r="L291">
        <v>0</v>
      </c>
      <c r="M291" t="s">
        <v>218</v>
      </c>
      <c r="N291" t="s">
        <v>223</v>
      </c>
      <c r="O291" t="s">
        <v>223</v>
      </c>
      <c r="P291" t="s">
        <v>389</v>
      </c>
      <c r="Q291" t="s">
        <v>8</v>
      </c>
      <c r="R291" t="s">
        <v>194</v>
      </c>
      <c r="S291" t="s">
        <v>7</v>
      </c>
      <c r="T291" t="s">
        <v>254</v>
      </c>
      <c r="U291">
        <v>20</v>
      </c>
    </row>
    <row r="292" spans="10:21" x14ac:dyDescent="0.35">
      <c r="J292" t="str">
        <f t="shared" si="5"/>
        <v>A00009781321</v>
      </c>
      <c r="K292">
        <v>2018</v>
      </c>
      <c r="L292">
        <v>0</v>
      </c>
      <c r="M292" t="s">
        <v>218</v>
      </c>
      <c r="N292" t="s">
        <v>223</v>
      </c>
      <c r="O292" t="s">
        <v>223</v>
      </c>
      <c r="P292" t="s">
        <v>389</v>
      </c>
      <c r="Q292" t="s">
        <v>8</v>
      </c>
      <c r="R292" t="s">
        <v>194</v>
      </c>
      <c r="S292" t="s">
        <v>7</v>
      </c>
      <c r="T292" t="s">
        <v>254</v>
      </c>
      <c r="U292">
        <v>21</v>
      </c>
    </row>
    <row r="293" spans="10:21" x14ac:dyDescent="0.35">
      <c r="J293" t="str">
        <f t="shared" si="5"/>
        <v>A00009781322</v>
      </c>
      <c r="K293">
        <v>2018</v>
      </c>
      <c r="L293">
        <v>0</v>
      </c>
      <c r="M293" t="s">
        <v>218</v>
      </c>
      <c r="N293" t="s">
        <v>223</v>
      </c>
      <c r="O293" t="s">
        <v>223</v>
      </c>
      <c r="P293" t="s">
        <v>389</v>
      </c>
      <c r="Q293" t="s">
        <v>8</v>
      </c>
      <c r="R293" t="s">
        <v>194</v>
      </c>
      <c r="S293" t="s">
        <v>7</v>
      </c>
      <c r="T293" t="s">
        <v>254</v>
      </c>
      <c r="U293">
        <v>22</v>
      </c>
    </row>
    <row r="294" spans="10:21" x14ac:dyDescent="0.35">
      <c r="J294" t="str">
        <f t="shared" si="5"/>
        <v>A00009781323</v>
      </c>
      <c r="K294">
        <v>2018</v>
      </c>
      <c r="L294">
        <v>0</v>
      </c>
      <c r="M294" t="s">
        <v>218</v>
      </c>
      <c r="N294" t="s">
        <v>223</v>
      </c>
      <c r="O294" t="s">
        <v>223</v>
      </c>
      <c r="P294" t="s">
        <v>389</v>
      </c>
      <c r="Q294" t="s">
        <v>8</v>
      </c>
      <c r="R294" t="s">
        <v>194</v>
      </c>
      <c r="S294" t="s">
        <v>7</v>
      </c>
      <c r="T294" t="s">
        <v>254</v>
      </c>
      <c r="U294">
        <v>23</v>
      </c>
    </row>
    <row r="295" spans="10:21" x14ac:dyDescent="0.35">
      <c r="J295" t="str">
        <f t="shared" si="5"/>
        <v>A00009781324</v>
      </c>
      <c r="K295">
        <v>2018</v>
      </c>
      <c r="L295">
        <v>0</v>
      </c>
      <c r="M295" t="s">
        <v>218</v>
      </c>
      <c r="N295" t="s">
        <v>223</v>
      </c>
      <c r="O295" t="s">
        <v>223</v>
      </c>
      <c r="P295" t="s">
        <v>389</v>
      </c>
      <c r="Q295" t="s">
        <v>8</v>
      </c>
      <c r="R295" t="s">
        <v>194</v>
      </c>
      <c r="S295" t="s">
        <v>7</v>
      </c>
      <c r="T295" t="s">
        <v>254</v>
      </c>
      <c r="U295">
        <v>24</v>
      </c>
    </row>
    <row r="296" spans="10:21" x14ac:dyDescent="0.35">
      <c r="J296" t="str">
        <f t="shared" si="5"/>
        <v>A00009781325</v>
      </c>
      <c r="K296">
        <v>2018</v>
      </c>
      <c r="L296">
        <v>0</v>
      </c>
      <c r="M296" t="s">
        <v>218</v>
      </c>
      <c r="N296" t="s">
        <v>223</v>
      </c>
      <c r="O296" t="s">
        <v>223</v>
      </c>
      <c r="P296" t="s">
        <v>389</v>
      </c>
      <c r="Q296" t="s">
        <v>8</v>
      </c>
      <c r="R296" t="s">
        <v>194</v>
      </c>
      <c r="S296" t="s">
        <v>7</v>
      </c>
      <c r="T296" t="s">
        <v>254</v>
      </c>
      <c r="U296">
        <v>25</v>
      </c>
    </row>
    <row r="297" spans="10:21" x14ac:dyDescent="0.35">
      <c r="J297" t="str">
        <f t="shared" si="5"/>
        <v>A00009781326</v>
      </c>
      <c r="K297">
        <v>2018</v>
      </c>
      <c r="L297">
        <v>0</v>
      </c>
      <c r="M297" t="s">
        <v>218</v>
      </c>
      <c r="N297" t="s">
        <v>223</v>
      </c>
      <c r="O297" t="s">
        <v>223</v>
      </c>
      <c r="P297" t="s">
        <v>389</v>
      </c>
      <c r="Q297" t="s">
        <v>8</v>
      </c>
      <c r="R297" t="s">
        <v>194</v>
      </c>
      <c r="S297" t="s">
        <v>7</v>
      </c>
      <c r="T297" t="s">
        <v>254</v>
      </c>
      <c r="U297">
        <v>26</v>
      </c>
    </row>
    <row r="298" spans="10:21" x14ac:dyDescent="0.35">
      <c r="J298" t="str">
        <f t="shared" si="5"/>
        <v>A00009781327</v>
      </c>
      <c r="K298">
        <v>2018</v>
      </c>
      <c r="L298">
        <v>0</v>
      </c>
      <c r="M298" t="s">
        <v>218</v>
      </c>
      <c r="N298" t="s">
        <v>223</v>
      </c>
      <c r="O298" t="s">
        <v>223</v>
      </c>
      <c r="P298" t="s">
        <v>389</v>
      </c>
      <c r="Q298" t="s">
        <v>8</v>
      </c>
      <c r="R298" t="s">
        <v>194</v>
      </c>
      <c r="S298" t="s">
        <v>7</v>
      </c>
      <c r="T298" t="s">
        <v>254</v>
      </c>
      <c r="U298">
        <v>27</v>
      </c>
    </row>
    <row r="299" spans="10:21" x14ac:dyDescent="0.35">
      <c r="J299" t="str">
        <f t="shared" si="5"/>
        <v>A0000978201</v>
      </c>
      <c r="K299">
        <v>2018</v>
      </c>
      <c r="L299">
        <v>1</v>
      </c>
      <c r="M299" t="s">
        <v>218</v>
      </c>
      <c r="N299" t="s">
        <v>223</v>
      </c>
      <c r="O299" t="s">
        <v>223</v>
      </c>
      <c r="P299" t="s">
        <v>389</v>
      </c>
      <c r="Q299" t="s">
        <v>8</v>
      </c>
      <c r="R299" t="s">
        <v>194</v>
      </c>
      <c r="S299" t="s">
        <v>7</v>
      </c>
      <c r="T299" t="s">
        <v>255</v>
      </c>
      <c r="U299">
        <v>1</v>
      </c>
    </row>
    <row r="300" spans="10:21" x14ac:dyDescent="0.35">
      <c r="J300" t="str">
        <f t="shared" si="5"/>
        <v>A0000978251</v>
      </c>
      <c r="K300">
        <v>2018</v>
      </c>
      <c r="L300">
        <v>1</v>
      </c>
      <c r="M300" t="s">
        <v>218</v>
      </c>
      <c r="N300" t="s">
        <v>245</v>
      </c>
      <c r="O300" t="s">
        <v>245</v>
      </c>
      <c r="P300" t="s">
        <v>389</v>
      </c>
      <c r="Q300" t="s">
        <v>8</v>
      </c>
      <c r="R300" t="s">
        <v>8</v>
      </c>
      <c r="S300" t="s">
        <v>7</v>
      </c>
      <c r="T300" t="s">
        <v>256</v>
      </c>
      <c r="U300">
        <v>1</v>
      </c>
    </row>
    <row r="301" spans="10:21" x14ac:dyDescent="0.35">
      <c r="J301" t="str">
        <f t="shared" si="5"/>
        <v>A0000978252</v>
      </c>
      <c r="K301">
        <v>2018</v>
      </c>
      <c r="L301">
        <v>0</v>
      </c>
      <c r="M301" t="s">
        <v>218</v>
      </c>
      <c r="N301" t="s">
        <v>245</v>
      </c>
      <c r="O301" t="s">
        <v>245</v>
      </c>
      <c r="P301" t="s">
        <v>389</v>
      </c>
      <c r="Q301" t="s">
        <v>8</v>
      </c>
      <c r="R301" t="s">
        <v>194</v>
      </c>
      <c r="S301" t="s">
        <v>7</v>
      </c>
      <c r="T301" t="s">
        <v>256</v>
      </c>
      <c r="U301">
        <v>2</v>
      </c>
    </row>
    <row r="302" spans="10:21" x14ac:dyDescent="0.35">
      <c r="J302" t="str">
        <f t="shared" si="5"/>
        <v>A0000978253</v>
      </c>
      <c r="K302">
        <v>2018</v>
      </c>
      <c r="L302">
        <v>0</v>
      </c>
      <c r="M302" t="s">
        <v>218</v>
      </c>
      <c r="N302" t="s">
        <v>245</v>
      </c>
      <c r="O302" t="s">
        <v>245</v>
      </c>
      <c r="P302" t="s">
        <v>389</v>
      </c>
      <c r="Q302" t="s">
        <v>8</v>
      </c>
      <c r="R302" t="s">
        <v>8</v>
      </c>
      <c r="S302" t="s">
        <v>7</v>
      </c>
      <c r="T302" t="s">
        <v>256</v>
      </c>
      <c r="U302">
        <v>3</v>
      </c>
    </row>
    <row r="303" spans="10:21" x14ac:dyDescent="0.35">
      <c r="J303" t="str">
        <f t="shared" si="5"/>
        <v>A0000978271</v>
      </c>
      <c r="K303">
        <v>2018</v>
      </c>
      <c r="L303">
        <v>1</v>
      </c>
      <c r="M303" t="s">
        <v>218</v>
      </c>
      <c r="N303" t="s">
        <v>245</v>
      </c>
      <c r="O303" t="s">
        <v>245</v>
      </c>
      <c r="P303" t="s">
        <v>389</v>
      </c>
      <c r="Q303" t="s">
        <v>8</v>
      </c>
      <c r="R303" t="s">
        <v>8</v>
      </c>
      <c r="S303" t="s">
        <v>7</v>
      </c>
      <c r="T303" t="s">
        <v>257</v>
      </c>
      <c r="U303">
        <v>1</v>
      </c>
    </row>
    <row r="304" spans="10:21" x14ac:dyDescent="0.35">
      <c r="J304" t="str">
        <f t="shared" si="5"/>
        <v>A0000978272</v>
      </c>
      <c r="K304">
        <v>2018</v>
      </c>
      <c r="L304">
        <v>0</v>
      </c>
      <c r="M304" t="s">
        <v>218</v>
      </c>
      <c r="N304" t="s">
        <v>245</v>
      </c>
      <c r="O304" t="s">
        <v>245</v>
      </c>
      <c r="P304" t="s">
        <v>389</v>
      </c>
      <c r="Q304" t="s">
        <v>8</v>
      </c>
      <c r="R304" t="s">
        <v>194</v>
      </c>
      <c r="S304" t="s">
        <v>7</v>
      </c>
      <c r="T304" t="s">
        <v>257</v>
      </c>
      <c r="U304">
        <v>2</v>
      </c>
    </row>
    <row r="305" spans="10:21" x14ac:dyDescent="0.35">
      <c r="J305" t="str">
        <f t="shared" si="5"/>
        <v>A0000978481</v>
      </c>
      <c r="K305">
        <v>2018</v>
      </c>
      <c r="L305">
        <v>1</v>
      </c>
      <c r="M305" t="s">
        <v>218</v>
      </c>
      <c r="N305" t="s">
        <v>246</v>
      </c>
      <c r="O305" t="s">
        <v>246</v>
      </c>
      <c r="P305" t="s">
        <v>389</v>
      </c>
      <c r="Q305" t="s">
        <v>8</v>
      </c>
      <c r="R305" t="s">
        <v>8</v>
      </c>
      <c r="S305" t="s">
        <v>7</v>
      </c>
      <c r="T305" t="s">
        <v>258</v>
      </c>
      <c r="U305">
        <v>1</v>
      </c>
    </row>
    <row r="306" spans="10:21" x14ac:dyDescent="0.35">
      <c r="J306" t="str">
        <f t="shared" si="5"/>
        <v>A0000978501</v>
      </c>
      <c r="K306">
        <v>2018</v>
      </c>
      <c r="L306">
        <v>1</v>
      </c>
      <c r="M306" t="s">
        <v>218</v>
      </c>
      <c r="N306" t="s">
        <v>246</v>
      </c>
      <c r="O306" t="s">
        <v>246</v>
      </c>
      <c r="P306" t="s">
        <v>389</v>
      </c>
      <c r="Q306" t="s">
        <v>8</v>
      </c>
      <c r="R306" t="s">
        <v>194</v>
      </c>
      <c r="S306" t="s">
        <v>7</v>
      </c>
      <c r="T306" t="s">
        <v>259</v>
      </c>
      <c r="U306">
        <v>1</v>
      </c>
    </row>
    <row r="307" spans="10:21" x14ac:dyDescent="0.35">
      <c r="J307" t="str">
        <f t="shared" si="5"/>
        <v>A0000978636</v>
      </c>
      <c r="K307">
        <v>2018</v>
      </c>
      <c r="L307">
        <v>1</v>
      </c>
      <c r="M307" t="s">
        <v>218</v>
      </c>
      <c r="N307" t="s">
        <v>223</v>
      </c>
      <c r="O307" t="s">
        <v>223</v>
      </c>
      <c r="P307" t="s">
        <v>389</v>
      </c>
      <c r="Q307" t="s">
        <v>8</v>
      </c>
      <c r="R307" t="s">
        <v>194</v>
      </c>
      <c r="S307" t="s">
        <v>7</v>
      </c>
      <c r="T307" t="s">
        <v>260</v>
      </c>
      <c r="U307">
        <v>6</v>
      </c>
    </row>
    <row r="308" spans="10:21" x14ac:dyDescent="0.35">
      <c r="J308" t="str">
        <f t="shared" si="5"/>
        <v>A0000978711</v>
      </c>
      <c r="K308">
        <v>2018</v>
      </c>
      <c r="L308">
        <v>1</v>
      </c>
      <c r="M308" t="s">
        <v>218</v>
      </c>
      <c r="N308" t="s">
        <v>246</v>
      </c>
      <c r="O308" t="s">
        <v>246</v>
      </c>
      <c r="P308" t="s">
        <v>389</v>
      </c>
      <c r="Q308" t="s">
        <v>8</v>
      </c>
      <c r="R308" t="s">
        <v>194</v>
      </c>
      <c r="S308" t="s">
        <v>7</v>
      </c>
      <c r="T308" t="s">
        <v>261</v>
      </c>
      <c r="U308">
        <v>1</v>
      </c>
    </row>
    <row r="309" spans="10:21" x14ac:dyDescent="0.35">
      <c r="J309" t="str">
        <f t="shared" si="5"/>
        <v>A0000978712</v>
      </c>
      <c r="K309">
        <v>2018</v>
      </c>
      <c r="L309">
        <v>0</v>
      </c>
      <c r="M309" t="s">
        <v>218</v>
      </c>
      <c r="N309" t="s">
        <v>246</v>
      </c>
      <c r="O309" t="s">
        <v>246</v>
      </c>
      <c r="P309" t="s">
        <v>389</v>
      </c>
      <c r="Q309" t="s">
        <v>8</v>
      </c>
      <c r="R309" t="s">
        <v>194</v>
      </c>
      <c r="S309" t="s">
        <v>7</v>
      </c>
      <c r="T309" t="s">
        <v>261</v>
      </c>
      <c r="U309">
        <v>2</v>
      </c>
    </row>
    <row r="310" spans="10:21" x14ac:dyDescent="0.35">
      <c r="J310" t="str">
        <f t="shared" si="5"/>
        <v>A0000978713</v>
      </c>
      <c r="K310">
        <v>2018</v>
      </c>
      <c r="L310">
        <v>0</v>
      </c>
      <c r="M310" t="s">
        <v>218</v>
      </c>
      <c r="N310" t="s">
        <v>246</v>
      </c>
      <c r="O310" t="s">
        <v>246</v>
      </c>
      <c r="P310" t="s">
        <v>389</v>
      </c>
      <c r="Q310" t="s">
        <v>8</v>
      </c>
      <c r="R310" t="s">
        <v>8</v>
      </c>
      <c r="S310" t="s">
        <v>7</v>
      </c>
      <c r="T310" t="s">
        <v>261</v>
      </c>
      <c r="U310">
        <v>3</v>
      </c>
    </row>
    <row r="311" spans="10:21" x14ac:dyDescent="0.35">
      <c r="J311" t="str">
        <f t="shared" si="5"/>
        <v>A0000978714</v>
      </c>
      <c r="K311">
        <v>2018</v>
      </c>
      <c r="L311">
        <v>0</v>
      </c>
      <c r="M311" t="s">
        <v>218</v>
      </c>
      <c r="N311" t="s">
        <v>246</v>
      </c>
      <c r="O311" t="s">
        <v>246</v>
      </c>
      <c r="P311" t="s">
        <v>389</v>
      </c>
      <c r="Q311" t="s">
        <v>8</v>
      </c>
      <c r="R311" t="s">
        <v>194</v>
      </c>
      <c r="S311" t="s">
        <v>7</v>
      </c>
      <c r="T311" t="s">
        <v>261</v>
      </c>
      <c r="U311">
        <v>4</v>
      </c>
    </row>
    <row r="312" spans="10:21" x14ac:dyDescent="0.35">
      <c r="J312" t="str">
        <f t="shared" si="5"/>
        <v>A0000978831</v>
      </c>
      <c r="K312">
        <v>2018</v>
      </c>
      <c r="L312">
        <v>1</v>
      </c>
      <c r="M312" t="s">
        <v>218</v>
      </c>
      <c r="N312" t="s">
        <v>245</v>
      </c>
      <c r="O312" t="s">
        <v>245</v>
      </c>
      <c r="P312" t="s">
        <v>389</v>
      </c>
      <c r="Q312" t="s">
        <v>8</v>
      </c>
      <c r="R312" t="s">
        <v>8</v>
      </c>
      <c r="S312" t="s">
        <v>7</v>
      </c>
      <c r="T312" t="s">
        <v>262</v>
      </c>
      <c r="U312">
        <v>1</v>
      </c>
    </row>
    <row r="313" spans="10:21" x14ac:dyDescent="0.35">
      <c r="J313" t="str">
        <f t="shared" si="5"/>
        <v>A0000978832</v>
      </c>
      <c r="K313">
        <v>2018</v>
      </c>
      <c r="L313">
        <v>0</v>
      </c>
      <c r="M313" t="s">
        <v>218</v>
      </c>
      <c r="N313" t="s">
        <v>245</v>
      </c>
      <c r="O313" t="s">
        <v>245</v>
      </c>
      <c r="P313" t="s">
        <v>389</v>
      </c>
      <c r="Q313" t="s">
        <v>8</v>
      </c>
      <c r="R313" t="s">
        <v>8</v>
      </c>
      <c r="S313" t="s">
        <v>7</v>
      </c>
      <c r="T313" t="s">
        <v>262</v>
      </c>
      <c r="U313">
        <v>2</v>
      </c>
    </row>
    <row r="314" spans="10:21" x14ac:dyDescent="0.35">
      <c r="J314" t="str">
        <f t="shared" si="5"/>
        <v>A0000978841</v>
      </c>
      <c r="K314">
        <v>2018</v>
      </c>
      <c r="L314">
        <v>1</v>
      </c>
      <c r="M314" t="s">
        <v>218</v>
      </c>
      <c r="N314" t="s">
        <v>245</v>
      </c>
      <c r="O314" t="s">
        <v>245</v>
      </c>
      <c r="P314" t="s">
        <v>389</v>
      </c>
      <c r="Q314" t="s">
        <v>8</v>
      </c>
      <c r="R314" t="s">
        <v>194</v>
      </c>
      <c r="S314" t="s">
        <v>7</v>
      </c>
      <c r="T314" t="s">
        <v>263</v>
      </c>
      <c r="U314">
        <v>1</v>
      </c>
    </row>
    <row r="315" spans="10:21" x14ac:dyDescent="0.35">
      <c r="J315" t="str">
        <f t="shared" si="5"/>
        <v>A0000978842</v>
      </c>
      <c r="K315">
        <v>2018</v>
      </c>
      <c r="L315">
        <v>0</v>
      </c>
      <c r="M315" t="s">
        <v>218</v>
      </c>
      <c r="N315" t="s">
        <v>245</v>
      </c>
      <c r="O315" t="s">
        <v>245</v>
      </c>
      <c r="P315" t="s">
        <v>389</v>
      </c>
      <c r="Q315" t="s">
        <v>8</v>
      </c>
      <c r="R315" t="s">
        <v>194</v>
      </c>
      <c r="S315" t="s">
        <v>7</v>
      </c>
      <c r="T315" t="s">
        <v>263</v>
      </c>
      <c r="U315">
        <v>2</v>
      </c>
    </row>
    <row r="316" spans="10:21" x14ac:dyDescent="0.35">
      <c r="J316" t="str">
        <f t="shared" si="5"/>
        <v>A0000978843</v>
      </c>
      <c r="K316">
        <v>2018</v>
      </c>
      <c r="L316">
        <v>0</v>
      </c>
      <c r="M316" t="s">
        <v>218</v>
      </c>
      <c r="N316" t="s">
        <v>245</v>
      </c>
      <c r="O316" t="s">
        <v>245</v>
      </c>
      <c r="P316" t="s">
        <v>389</v>
      </c>
      <c r="Q316" t="s">
        <v>8</v>
      </c>
      <c r="R316" t="s">
        <v>194</v>
      </c>
      <c r="S316" t="s">
        <v>7</v>
      </c>
      <c r="T316" t="s">
        <v>263</v>
      </c>
      <c r="U316">
        <v>3</v>
      </c>
    </row>
    <row r="317" spans="10:21" x14ac:dyDescent="0.35">
      <c r="J317" t="str">
        <f t="shared" si="5"/>
        <v>A0000978844</v>
      </c>
      <c r="K317">
        <v>2018</v>
      </c>
      <c r="L317">
        <v>0</v>
      </c>
      <c r="M317" t="s">
        <v>218</v>
      </c>
      <c r="N317" t="s">
        <v>245</v>
      </c>
      <c r="O317" t="s">
        <v>245</v>
      </c>
      <c r="P317" t="s">
        <v>389</v>
      </c>
      <c r="Q317" t="s">
        <v>8</v>
      </c>
      <c r="R317" t="s">
        <v>194</v>
      </c>
      <c r="S317" t="s">
        <v>7</v>
      </c>
      <c r="T317" t="s">
        <v>263</v>
      </c>
      <c r="U317">
        <v>4</v>
      </c>
    </row>
    <row r="318" spans="10:21" x14ac:dyDescent="0.35">
      <c r="J318" t="str">
        <f t="shared" si="5"/>
        <v>A0000979051</v>
      </c>
      <c r="K318">
        <v>2018</v>
      </c>
      <c r="L318">
        <v>1</v>
      </c>
      <c r="M318" t="s">
        <v>218</v>
      </c>
      <c r="N318" t="s">
        <v>223</v>
      </c>
      <c r="O318" t="s">
        <v>223</v>
      </c>
      <c r="P318" t="s">
        <v>389</v>
      </c>
      <c r="Q318" t="s">
        <v>8</v>
      </c>
      <c r="R318" t="s">
        <v>8</v>
      </c>
      <c r="S318" t="s">
        <v>7</v>
      </c>
      <c r="T318" t="s">
        <v>264</v>
      </c>
      <c r="U318">
        <v>1</v>
      </c>
    </row>
    <row r="319" spans="10:21" x14ac:dyDescent="0.35">
      <c r="J319" t="str">
        <f t="shared" si="5"/>
        <v>A0000979121</v>
      </c>
      <c r="K319">
        <v>2018</v>
      </c>
      <c r="L319">
        <v>1</v>
      </c>
      <c r="M319" t="s">
        <v>218</v>
      </c>
      <c r="N319" t="s">
        <v>223</v>
      </c>
      <c r="O319" t="s">
        <v>223</v>
      </c>
      <c r="P319" t="s">
        <v>389</v>
      </c>
      <c r="Q319" t="s">
        <v>8</v>
      </c>
      <c r="R319" t="s">
        <v>8</v>
      </c>
      <c r="S319" t="s">
        <v>7</v>
      </c>
      <c r="T319" t="s">
        <v>265</v>
      </c>
      <c r="U319">
        <v>1</v>
      </c>
    </row>
    <row r="320" spans="10:21" x14ac:dyDescent="0.35">
      <c r="J320" t="str">
        <f t="shared" si="5"/>
        <v>A0000979191</v>
      </c>
      <c r="K320">
        <v>2018</v>
      </c>
      <c r="L320">
        <v>1</v>
      </c>
      <c r="M320" t="s">
        <v>218</v>
      </c>
      <c r="N320" t="s">
        <v>223</v>
      </c>
      <c r="O320" t="s">
        <v>223</v>
      </c>
      <c r="P320" t="s">
        <v>389</v>
      </c>
      <c r="Q320" t="s">
        <v>8</v>
      </c>
      <c r="R320" t="s">
        <v>8</v>
      </c>
      <c r="S320" t="s">
        <v>7</v>
      </c>
      <c r="T320" t="s">
        <v>266</v>
      </c>
      <c r="U320">
        <v>1</v>
      </c>
    </row>
    <row r="321" spans="10:21" x14ac:dyDescent="0.35">
      <c r="J321" t="str">
        <f t="shared" si="5"/>
        <v>A0000979192</v>
      </c>
      <c r="K321">
        <v>2018</v>
      </c>
      <c r="L321">
        <v>0</v>
      </c>
      <c r="M321" t="s">
        <v>218</v>
      </c>
      <c r="N321" t="s">
        <v>223</v>
      </c>
      <c r="O321" t="s">
        <v>223</v>
      </c>
      <c r="P321" t="s">
        <v>389</v>
      </c>
      <c r="Q321" t="s">
        <v>8</v>
      </c>
      <c r="R321" t="s">
        <v>8</v>
      </c>
      <c r="S321" t="s">
        <v>7</v>
      </c>
      <c r="T321" t="s">
        <v>266</v>
      </c>
      <c r="U321">
        <v>2</v>
      </c>
    </row>
    <row r="322" spans="10:21" x14ac:dyDescent="0.35">
      <c r="J322" t="str">
        <f t="shared" si="5"/>
        <v>A0000979193</v>
      </c>
      <c r="K322">
        <v>2018</v>
      </c>
      <c r="L322">
        <v>0</v>
      </c>
      <c r="M322" t="s">
        <v>218</v>
      </c>
      <c r="N322" t="s">
        <v>223</v>
      </c>
      <c r="O322" t="s">
        <v>223</v>
      </c>
      <c r="P322" t="s">
        <v>389</v>
      </c>
      <c r="Q322" t="s">
        <v>8</v>
      </c>
      <c r="R322" t="s">
        <v>8</v>
      </c>
      <c r="S322" t="s">
        <v>7</v>
      </c>
      <c r="T322" t="s">
        <v>266</v>
      </c>
      <c r="U322">
        <v>3</v>
      </c>
    </row>
    <row r="323" spans="10:21" x14ac:dyDescent="0.35">
      <c r="J323" t="str">
        <f t="shared" ref="J323:J386" si="6">T323&amp;U323</f>
        <v>A0000979194</v>
      </c>
      <c r="K323">
        <v>2018</v>
      </c>
      <c r="L323">
        <v>0</v>
      </c>
      <c r="M323" t="s">
        <v>218</v>
      </c>
      <c r="N323" t="s">
        <v>223</v>
      </c>
      <c r="O323" t="s">
        <v>223</v>
      </c>
      <c r="P323" t="s">
        <v>389</v>
      </c>
      <c r="Q323" t="s">
        <v>8</v>
      </c>
      <c r="R323" t="s">
        <v>8</v>
      </c>
      <c r="S323" t="s">
        <v>7</v>
      </c>
      <c r="T323" t="s">
        <v>266</v>
      </c>
      <c r="U323">
        <v>4</v>
      </c>
    </row>
    <row r="324" spans="10:21" x14ac:dyDescent="0.35">
      <c r="J324" t="str">
        <f t="shared" si="6"/>
        <v>A0000979222</v>
      </c>
      <c r="K324">
        <v>2018</v>
      </c>
      <c r="L324">
        <v>1</v>
      </c>
      <c r="M324" t="s">
        <v>218</v>
      </c>
      <c r="N324" t="s">
        <v>246</v>
      </c>
      <c r="O324" t="s">
        <v>246</v>
      </c>
      <c r="P324" t="s">
        <v>389</v>
      </c>
      <c r="Q324" t="s">
        <v>8</v>
      </c>
      <c r="R324" t="s">
        <v>8</v>
      </c>
      <c r="S324" t="s">
        <v>7</v>
      </c>
      <c r="T324" t="s">
        <v>267</v>
      </c>
      <c r="U324">
        <v>2</v>
      </c>
    </row>
    <row r="325" spans="10:21" x14ac:dyDescent="0.35">
      <c r="J325" t="str">
        <f t="shared" si="6"/>
        <v>A0000979252</v>
      </c>
      <c r="K325">
        <v>2018</v>
      </c>
      <c r="L325">
        <v>1</v>
      </c>
      <c r="M325" t="s">
        <v>218</v>
      </c>
      <c r="N325" t="s">
        <v>246</v>
      </c>
      <c r="O325" t="s">
        <v>246</v>
      </c>
      <c r="P325" t="s">
        <v>389</v>
      </c>
      <c r="Q325" t="s">
        <v>8</v>
      </c>
      <c r="R325" t="s">
        <v>8</v>
      </c>
      <c r="S325" t="s">
        <v>7</v>
      </c>
      <c r="T325" t="s">
        <v>268</v>
      </c>
      <c r="U325">
        <v>2</v>
      </c>
    </row>
    <row r="326" spans="10:21" x14ac:dyDescent="0.35">
      <c r="J326" t="str">
        <f t="shared" si="6"/>
        <v>A0000979253</v>
      </c>
      <c r="K326">
        <v>2018</v>
      </c>
      <c r="L326">
        <v>0</v>
      </c>
      <c r="M326" t="s">
        <v>218</v>
      </c>
      <c r="N326" t="s">
        <v>246</v>
      </c>
      <c r="O326" t="s">
        <v>246</v>
      </c>
      <c r="P326" t="s">
        <v>389</v>
      </c>
      <c r="Q326" t="s">
        <v>8</v>
      </c>
      <c r="R326" t="s">
        <v>194</v>
      </c>
      <c r="S326" t="s">
        <v>7</v>
      </c>
      <c r="T326" t="s">
        <v>268</v>
      </c>
      <c r="U326">
        <v>3</v>
      </c>
    </row>
    <row r="327" spans="10:21" x14ac:dyDescent="0.35">
      <c r="J327" t="str">
        <f t="shared" si="6"/>
        <v>A0000979411</v>
      </c>
      <c r="K327">
        <v>2018</v>
      </c>
      <c r="L327">
        <v>1</v>
      </c>
      <c r="M327" t="s">
        <v>218</v>
      </c>
      <c r="N327" t="s">
        <v>246</v>
      </c>
      <c r="O327" t="s">
        <v>246</v>
      </c>
      <c r="P327" t="s">
        <v>389</v>
      </c>
      <c r="Q327" t="s">
        <v>8</v>
      </c>
      <c r="R327" t="s">
        <v>8</v>
      </c>
      <c r="S327" t="s">
        <v>7</v>
      </c>
      <c r="T327" t="s">
        <v>269</v>
      </c>
      <c r="U327">
        <v>1</v>
      </c>
    </row>
    <row r="328" spans="10:21" x14ac:dyDescent="0.35">
      <c r="J328" t="str">
        <f t="shared" si="6"/>
        <v>A0000979461</v>
      </c>
      <c r="K328">
        <v>2018</v>
      </c>
      <c r="L328">
        <v>1</v>
      </c>
      <c r="M328" t="s">
        <v>218</v>
      </c>
      <c r="N328" t="s">
        <v>247</v>
      </c>
      <c r="O328" t="s">
        <v>247</v>
      </c>
      <c r="P328" t="s">
        <v>389</v>
      </c>
      <c r="Q328" t="s">
        <v>8</v>
      </c>
      <c r="R328" t="s">
        <v>8</v>
      </c>
      <c r="S328" t="s">
        <v>7</v>
      </c>
      <c r="T328" t="s">
        <v>270</v>
      </c>
      <c r="U328">
        <v>1</v>
      </c>
    </row>
    <row r="329" spans="10:21" x14ac:dyDescent="0.35">
      <c r="J329" t="str">
        <f t="shared" si="6"/>
        <v>A0000979462</v>
      </c>
      <c r="K329">
        <v>2018</v>
      </c>
      <c r="L329">
        <v>0</v>
      </c>
      <c r="M329" t="s">
        <v>218</v>
      </c>
      <c r="N329" t="s">
        <v>247</v>
      </c>
      <c r="O329" t="s">
        <v>247</v>
      </c>
      <c r="P329" t="s">
        <v>389</v>
      </c>
      <c r="Q329" t="s">
        <v>8</v>
      </c>
      <c r="R329" t="s">
        <v>8</v>
      </c>
      <c r="S329" t="s">
        <v>7</v>
      </c>
      <c r="T329" t="s">
        <v>270</v>
      </c>
      <c r="U329">
        <v>2</v>
      </c>
    </row>
    <row r="330" spans="10:21" x14ac:dyDescent="0.35">
      <c r="J330" t="str">
        <f t="shared" si="6"/>
        <v>A0000979525</v>
      </c>
      <c r="K330">
        <v>2018</v>
      </c>
      <c r="L330">
        <v>1</v>
      </c>
      <c r="M330" t="s">
        <v>218</v>
      </c>
      <c r="N330" t="s">
        <v>247</v>
      </c>
      <c r="O330" t="s">
        <v>247</v>
      </c>
      <c r="P330" t="s">
        <v>389</v>
      </c>
      <c r="Q330" t="s">
        <v>8</v>
      </c>
      <c r="R330" t="s">
        <v>8</v>
      </c>
      <c r="S330" t="s">
        <v>7</v>
      </c>
      <c r="T330" t="s">
        <v>271</v>
      </c>
      <c r="U330">
        <v>5</v>
      </c>
    </row>
    <row r="331" spans="10:21" x14ac:dyDescent="0.35">
      <c r="J331" t="str">
        <f t="shared" si="6"/>
        <v>A0000979691</v>
      </c>
      <c r="K331">
        <v>2018</v>
      </c>
      <c r="L331">
        <v>1</v>
      </c>
      <c r="M331" t="s">
        <v>218</v>
      </c>
      <c r="N331" t="s">
        <v>247</v>
      </c>
      <c r="O331" t="s">
        <v>247</v>
      </c>
      <c r="P331" t="s">
        <v>389</v>
      </c>
      <c r="Q331" t="s">
        <v>8</v>
      </c>
      <c r="R331" t="s">
        <v>194</v>
      </c>
      <c r="S331" t="s">
        <v>7</v>
      </c>
      <c r="T331" t="s">
        <v>272</v>
      </c>
      <c r="U331">
        <v>1</v>
      </c>
    </row>
    <row r="332" spans="10:21" x14ac:dyDescent="0.35">
      <c r="J332" t="str">
        <f t="shared" si="6"/>
        <v>A0000979692</v>
      </c>
      <c r="K332">
        <v>2018</v>
      </c>
      <c r="L332">
        <v>0</v>
      </c>
      <c r="M332" t="s">
        <v>218</v>
      </c>
      <c r="N332" t="s">
        <v>247</v>
      </c>
      <c r="O332" t="s">
        <v>247</v>
      </c>
      <c r="P332" t="s">
        <v>389</v>
      </c>
      <c r="Q332" t="s">
        <v>8</v>
      </c>
      <c r="R332" t="s">
        <v>194</v>
      </c>
      <c r="S332" t="s">
        <v>7</v>
      </c>
      <c r="T332" t="s">
        <v>272</v>
      </c>
      <c r="U332">
        <v>2</v>
      </c>
    </row>
    <row r="333" spans="10:21" x14ac:dyDescent="0.35">
      <c r="J333" t="str">
        <f t="shared" si="6"/>
        <v>A0000979693</v>
      </c>
      <c r="K333">
        <v>2018</v>
      </c>
      <c r="L333">
        <v>0</v>
      </c>
      <c r="M333" t="s">
        <v>218</v>
      </c>
      <c r="N333" t="s">
        <v>247</v>
      </c>
      <c r="O333" t="s">
        <v>247</v>
      </c>
      <c r="P333" t="s">
        <v>389</v>
      </c>
      <c r="Q333" t="s">
        <v>8</v>
      </c>
      <c r="R333" t="s">
        <v>194</v>
      </c>
      <c r="S333" t="s">
        <v>7</v>
      </c>
      <c r="T333" t="s">
        <v>272</v>
      </c>
      <c r="U333">
        <v>3</v>
      </c>
    </row>
    <row r="334" spans="10:21" x14ac:dyDescent="0.35">
      <c r="J334" t="str">
        <f t="shared" si="6"/>
        <v>A0000979694</v>
      </c>
      <c r="K334">
        <v>2018</v>
      </c>
      <c r="L334">
        <v>0</v>
      </c>
      <c r="M334" t="s">
        <v>218</v>
      </c>
      <c r="N334" t="s">
        <v>247</v>
      </c>
      <c r="O334" t="s">
        <v>247</v>
      </c>
      <c r="P334" t="s">
        <v>389</v>
      </c>
      <c r="Q334" t="s">
        <v>8</v>
      </c>
      <c r="R334" t="s">
        <v>194</v>
      </c>
      <c r="S334" t="s">
        <v>7</v>
      </c>
      <c r="T334" t="s">
        <v>272</v>
      </c>
      <c r="U334">
        <v>4</v>
      </c>
    </row>
    <row r="335" spans="10:21" x14ac:dyDescent="0.35">
      <c r="J335" t="str">
        <f t="shared" si="6"/>
        <v>A0000979695</v>
      </c>
      <c r="K335">
        <v>2018</v>
      </c>
      <c r="L335">
        <v>0</v>
      </c>
      <c r="M335" t="s">
        <v>218</v>
      </c>
      <c r="N335" t="s">
        <v>247</v>
      </c>
      <c r="O335" t="s">
        <v>247</v>
      </c>
      <c r="P335" t="s">
        <v>389</v>
      </c>
      <c r="Q335" t="s">
        <v>8</v>
      </c>
      <c r="R335" t="s">
        <v>194</v>
      </c>
      <c r="S335" t="s">
        <v>7</v>
      </c>
      <c r="T335" t="s">
        <v>272</v>
      </c>
      <c r="U335">
        <v>5</v>
      </c>
    </row>
    <row r="336" spans="10:21" x14ac:dyDescent="0.35">
      <c r="J336" t="str">
        <f t="shared" si="6"/>
        <v>A0000979696</v>
      </c>
      <c r="K336">
        <v>2018</v>
      </c>
      <c r="L336">
        <v>0</v>
      </c>
      <c r="M336" t="s">
        <v>218</v>
      </c>
      <c r="N336" t="s">
        <v>247</v>
      </c>
      <c r="O336" t="s">
        <v>247</v>
      </c>
      <c r="P336" t="s">
        <v>389</v>
      </c>
      <c r="Q336" t="s">
        <v>8</v>
      </c>
      <c r="R336" t="s">
        <v>194</v>
      </c>
      <c r="S336" t="s">
        <v>7</v>
      </c>
      <c r="T336" t="s">
        <v>272</v>
      </c>
      <c r="U336">
        <v>6</v>
      </c>
    </row>
    <row r="337" spans="10:21" x14ac:dyDescent="0.35">
      <c r="J337" t="str">
        <f t="shared" si="6"/>
        <v>A0000979697</v>
      </c>
      <c r="K337">
        <v>2018</v>
      </c>
      <c r="L337">
        <v>0</v>
      </c>
      <c r="M337" t="s">
        <v>218</v>
      </c>
      <c r="N337" t="s">
        <v>247</v>
      </c>
      <c r="O337" t="s">
        <v>247</v>
      </c>
      <c r="P337" t="s">
        <v>389</v>
      </c>
      <c r="Q337" t="s">
        <v>8</v>
      </c>
      <c r="R337" t="s">
        <v>194</v>
      </c>
      <c r="S337" t="s">
        <v>7</v>
      </c>
      <c r="T337" t="s">
        <v>272</v>
      </c>
      <c r="U337">
        <v>7</v>
      </c>
    </row>
    <row r="338" spans="10:21" x14ac:dyDescent="0.35">
      <c r="J338" t="str">
        <f t="shared" si="6"/>
        <v>A0000979698</v>
      </c>
      <c r="K338">
        <v>2018</v>
      </c>
      <c r="L338">
        <v>0</v>
      </c>
      <c r="M338" t="s">
        <v>218</v>
      </c>
      <c r="N338" t="s">
        <v>247</v>
      </c>
      <c r="O338" t="s">
        <v>247</v>
      </c>
      <c r="P338" t="s">
        <v>389</v>
      </c>
      <c r="Q338" t="s">
        <v>8</v>
      </c>
      <c r="R338" t="s">
        <v>194</v>
      </c>
      <c r="S338" t="s">
        <v>7</v>
      </c>
      <c r="T338" t="s">
        <v>272</v>
      </c>
      <c r="U338">
        <v>8</v>
      </c>
    </row>
    <row r="339" spans="10:21" x14ac:dyDescent="0.35">
      <c r="J339" t="str">
        <f t="shared" si="6"/>
        <v>A0000979699</v>
      </c>
      <c r="K339">
        <v>2018</v>
      </c>
      <c r="L339">
        <v>0</v>
      </c>
      <c r="M339" t="s">
        <v>218</v>
      </c>
      <c r="N339" t="s">
        <v>247</v>
      </c>
      <c r="O339" t="s">
        <v>247</v>
      </c>
      <c r="P339" t="s">
        <v>389</v>
      </c>
      <c r="Q339" t="s">
        <v>8</v>
      </c>
      <c r="R339" t="s">
        <v>194</v>
      </c>
      <c r="S339" t="s">
        <v>7</v>
      </c>
      <c r="T339" t="s">
        <v>272</v>
      </c>
      <c r="U339">
        <v>9</v>
      </c>
    </row>
    <row r="340" spans="10:21" x14ac:dyDescent="0.35">
      <c r="J340" t="str">
        <f t="shared" si="6"/>
        <v>A00009796910</v>
      </c>
      <c r="K340">
        <v>2018</v>
      </c>
      <c r="L340">
        <v>0</v>
      </c>
      <c r="M340" t="s">
        <v>218</v>
      </c>
      <c r="N340" t="s">
        <v>247</v>
      </c>
      <c r="O340" t="s">
        <v>247</v>
      </c>
      <c r="P340" t="s">
        <v>389</v>
      </c>
      <c r="Q340" t="s">
        <v>8</v>
      </c>
      <c r="R340" t="s">
        <v>194</v>
      </c>
      <c r="S340" t="s">
        <v>7</v>
      </c>
      <c r="T340" t="s">
        <v>272</v>
      </c>
      <c r="U340">
        <v>10</v>
      </c>
    </row>
    <row r="341" spans="10:21" x14ac:dyDescent="0.35">
      <c r="J341" t="str">
        <f t="shared" si="6"/>
        <v>A00009796911</v>
      </c>
      <c r="K341">
        <v>2018</v>
      </c>
      <c r="L341">
        <v>0</v>
      </c>
      <c r="M341" t="s">
        <v>218</v>
      </c>
      <c r="N341" t="s">
        <v>247</v>
      </c>
      <c r="O341" t="s">
        <v>247</v>
      </c>
      <c r="P341" t="s">
        <v>389</v>
      </c>
      <c r="Q341" t="s">
        <v>8</v>
      </c>
      <c r="R341" t="s">
        <v>194</v>
      </c>
      <c r="S341" t="s">
        <v>7</v>
      </c>
      <c r="T341" t="s">
        <v>272</v>
      </c>
      <c r="U341">
        <v>11</v>
      </c>
    </row>
    <row r="342" spans="10:21" x14ac:dyDescent="0.35">
      <c r="J342" t="str">
        <f t="shared" si="6"/>
        <v>A00009796912</v>
      </c>
      <c r="K342">
        <v>2018</v>
      </c>
      <c r="L342">
        <v>0</v>
      </c>
      <c r="M342" t="s">
        <v>218</v>
      </c>
      <c r="N342" t="s">
        <v>247</v>
      </c>
      <c r="O342" t="s">
        <v>247</v>
      </c>
      <c r="P342" t="s">
        <v>389</v>
      </c>
      <c r="Q342" t="s">
        <v>8</v>
      </c>
      <c r="R342" t="s">
        <v>194</v>
      </c>
      <c r="S342" t="s">
        <v>7</v>
      </c>
      <c r="T342" t="s">
        <v>272</v>
      </c>
      <c r="U342">
        <v>12</v>
      </c>
    </row>
    <row r="343" spans="10:21" x14ac:dyDescent="0.35">
      <c r="J343" t="str">
        <f t="shared" si="6"/>
        <v>A0000979701</v>
      </c>
      <c r="K343">
        <v>2018</v>
      </c>
      <c r="L343">
        <v>1</v>
      </c>
      <c r="M343" t="s">
        <v>218</v>
      </c>
      <c r="N343" t="s">
        <v>247</v>
      </c>
      <c r="O343" t="s">
        <v>247</v>
      </c>
      <c r="P343" t="s">
        <v>389</v>
      </c>
      <c r="Q343" t="s">
        <v>8</v>
      </c>
      <c r="R343" t="s">
        <v>194</v>
      </c>
      <c r="S343" t="s">
        <v>7</v>
      </c>
      <c r="T343" t="s">
        <v>273</v>
      </c>
      <c r="U343">
        <v>1</v>
      </c>
    </row>
    <row r="344" spans="10:21" x14ac:dyDescent="0.35">
      <c r="J344" t="str">
        <f t="shared" si="6"/>
        <v>A0000979702</v>
      </c>
      <c r="K344">
        <v>2018</v>
      </c>
      <c r="L344">
        <v>0</v>
      </c>
      <c r="M344" t="s">
        <v>218</v>
      </c>
      <c r="N344" t="s">
        <v>247</v>
      </c>
      <c r="O344" t="s">
        <v>247</v>
      </c>
      <c r="P344" t="s">
        <v>389</v>
      </c>
      <c r="Q344" t="s">
        <v>8</v>
      </c>
      <c r="R344" t="s">
        <v>194</v>
      </c>
      <c r="S344" t="s">
        <v>7</v>
      </c>
      <c r="T344" t="s">
        <v>273</v>
      </c>
      <c r="U344">
        <v>2</v>
      </c>
    </row>
    <row r="345" spans="10:21" x14ac:dyDescent="0.35">
      <c r="J345" t="str">
        <f t="shared" si="6"/>
        <v>A0000979703</v>
      </c>
      <c r="K345">
        <v>2018</v>
      </c>
      <c r="L345">
        <v>0</v>
      </c>
      <c r="M345" t="s">
        <v>218</v>
      </c>
      <c r="N345" t="s">
        <v>247</v>
      </c>
      <c r="O345" t="s">
        <v>247</v>
      </c>
      <c r="P345" t="s">
        <v>389</v>
      </c>
      <c r="Q345" t="s">
        <v>8</v>
      </c>
      <c r="R345" t="s">
        <v>194</v>
      </c>
      <c r="S345" t="s">
        <v>7</v>
      </c>
      <c r="T345" t="s">
        <v>273</v>
      </c>
      <c r="U345">
        <v>3</v>
      </c>
    </row>
    <row r="346" spans="10:21" x14ac:dyDescent="0.35">
      <c r="J346" t="str">
        <f t="shared" si="6"/>
        <v>A0000979704</v>
      </c>
      <c r="K346">
        <v>2018</v>
      </c>
      <c r="L346">
        <v>0</v>
      </c>
      <c r="M346" t="s">
        <v>218</v>
      </c>
      <c r="N346" t="s">
        <v>247</v>
      </c>
      <c r="O346" t="s">
        <v>247</v>
      </c>
      <c r="P346" t="s">
        <v>389</v>
      </c>
      <c r="Q346" t="s">
        <v>8</v>
      </c>
      <c r="R346" t="s">
        <v>194</v>
      </c>
      <c r="S346" t="s">
        <v>7</v>
      </c>
      <c r="T346" t="s">
        <v>273</v>
      </c>
      <c r="U346">
        <v>4</v>
      </c>
    </row>
    <row r="347" spans="10:21" x14ac:dyDescent="0.35">
      <c r="J347" t="str">
        <f t="shared" si="6"/>
        <v>A0000979705</v>
      </c>
      <c r="K347">
        <v>2018</v>
      </c>
      <c r="L347">
        <v>0</v>
      </c>
      <c r="M347" t="s">
        <v>218</v>
      </c>
      <c r="N347" t="s">
        <v>247</v>
      </c>
      <c r="O347" t="s">
        <v>247</v>
      </c>
      <c r="P347" t="s">
        <v>389</v>
      </c>
      <c r="Q347" t="s">
        <v>8</v>
      </c>
      <c r="R347" t="s">
        <v>194</v>
      </c>
      <c r="S347" t="s">
        <v>7</v>
      </c>
      <c r="T347" t="s">
        <v>273</v>
      </c>
      <c r="U347">
        <v>5</v>
      </c>
    </row>
    <row r="348" spans="10:21" x14ac:dyDescent="0.35">
      <c r="J348" t="str">
        <f t="shared" si="6"/>
        <v>A0000979706</v>
      </c>
      <c r="K348">
        <v>2018</v>
      </c>
      <c r="L348">
        <v>0</v>
      </c>
      <c r="M348" t="s">
        <v>218</v>
      </c>
      <c r="N348" t="s">
        <v>247</v>
      </c>
      <c r="O348" t="s">
        <v>247</v>
      </c>
      <c r="P348" t="s">
        <v>389</v>
      </c>
      <c r="Q348" t="s">
        <v>8</v>
      </c>
      <c r="R348" t="s">
        <v>194</v>
      </c>
      <c r="S348" t="s">
        <v>7</v>
      </c>
      <c r="T348" t="s">
        <v>273</v>
      </c>
      <c r="U348">
        <v>6</v>
      </c>
    </row>
    <row r="349" spans="10:21" x14ac:dyDescent="0.35">
      <c r="J349" t="str">
        <f t="shared" si="6"/>
        <v>A0000979707</v>
      </c>
      <c r="K349">
        <v>2018</v>
      </c>
      <c r="L349">
        <v>0</v>
      </c>
      <c r="M349" t="s">
        <v>218</v>
      </c>
      <c r="N349" t="s">
        <v>247</v>
      </c>
      <c r="O349" t="s">
        <v>247</v>
      </c>
      <c r="P349" t="s">
        <v>389</v>
      </c>
      <c r="Q349" t="s">
        <v>8</v>
      </c>
      <c r="R349" t="s">
        <v>194</v>
      </c>
      <c r="S349" t="s">
        <v>7</v>
      </c>
      <c r="T349" t="s">
        <v>273</v>
      </c>
      <c r="U349">
        <v>7</v>
      </c>
    </row>
    <row r="350" spans="10:21" x14ac:dyDescent="0.35">
      <c r="J350" t="str">
        <f t="shared" si="6"/>
        <v>A0000979708</v>
      </c>
      <c r="K350">
        <v>2018</v>
      </c>
      <c r="L350">
        <v>0</v>
      </c>
      <c r="M350" t="s">
        <v>218</v>
      </c>
      <c r="N350" t="s">
        <v>247</v>
      </c>
      <c r="O350" t="s">
        <v>247</v>
      </c>
      <c r="P350" t="s">
        <v>389</v>
      </c>
      <c r="Q350" t="s">
        <v>8</v>
      </c>
      <c r="R350" t="s">
        <v>194</v>
      </c>
      <c r="S350" t="s">
        <v>7</v>
      </c>
      <c r="T350" t="s">
        <v>273</v>
      </c>
      <c r="U350">
        <v>8</v>
      </c>
    </row>
    <row r="351" spans="10:21" x14ac:dyDescent="0.35">
      <c r="J351" t="str">
        <f t="shared" si="6"/>
        <v>A0000979709</v>
      </c>
      <c r="K351">
        <v>2018</v>
      </c>
      <c r="L351">
        <v>0</v>
      </c>
      <c r="M351" t="s">
        <v>218</v>
      </c>
      <c r="N351" t="s">
        <v>247</v>
      </c>
      <c r="O351" t="s">
        <v>247</v>
      </c>
      <c r="P351" t="s">
        <v>389</v>
      </c>
      <c r="Q351" t="s">
        <v>8</v>
      </c>
      <c r="R351" t="s">
        <v>194</v>
      </c>
      <c r="S351" t="s">
        <v>7</v>
      </c>
      <c r="T351" t="s">
        <v>273</v>
      </c>
      <c r="U351">
        <v>9</v>
      </c>
    </row>
    <row r="352" spans="10:21" x14ac:dyDescent="0.35">
      <c r="J352" t="str">
        <f t="shared" si="6"/>
        <v>A00009797010</v>
      </c>
      <c r="K352">
        <v>2018</v>
      </c>
      <c r="L352">
        <v>0</v>
      </c>
      <c r="M352" t="s">
        <v>218</v>
      </c>
      <c r="N352" t="s">
        <v>247</v>
      </c>
      <c r="O352" t="s">
        <v>247</v>
      </c>
      <c r="P352" t="s">
        <v>389</v>
      </c>
      <c r="Q352" t="s">
        <v>8</v>
      </c>
      <c r="R352" t="s">
        <v>8</v>
      </c>
      <c r="S352" t="s">
        <v>7</v>
      </c>
      <c r="T352" t="s">
        <v>273</v>
      </c>
      <c r="U352">
        <v>10</v>
      </c>
    </row>
    <row r="353" spans="10:21" x14ac:dyDescent="0.35">
      <c r="J353" t="str">
        <f t="shared" si="6"/>
        <v>A0000979711</v>
      </c>
      <c r="K353">
        <v>2018</v>
      </c>
      <c r="L353">
        <v>1</v>
      </c>
      <c r="M353" t="s">
        <v>218</v>
      </c>
      <c r="N353" t="s">
        <v>247</v>
      </c>
      <c r="O353" t="s">
        <v>247</v>
      </c>
      <c r="P353" t="s">
        <v>389</v>
      </c>
      <c r="Q353" t="s">
        <v>8</v>
      </c>
      <c r="R353" t="s">
        <v>194</v>
      </c>
      <c r="S353" t="s">
        <v>7</v>
      </c>
      <c r="T353" t="s">
        <v>274</v>
      </c>
      <c r="U353">
        <v>1</v>
      </c>
    </row>
    <row r="354" spans="10:21" x14ac:dyDescent="0.35">
      <c r="J354" t="str">
        <f t="shared" si="6"/>
        <v>A0000979712</v>
      </c>
      <c r="K354">
        <v>2018</v>
      </c>
      <c r="L354">
        <v>0</v>
      </c>
      <c r="M354" t="s">
        <v>218</v>
      </c>
      <c r="N354" t="s">
        <v>247</v>
      </c>
      <c r="O354" t="s">
        <v>247</v>
      </c>
      <c r="P354" t="s">
        <v>389</v>
      </c>
      <c r="Q354" t="s">
        <v>8</v>
      </c>
      <c r="R354" t="s">
        <v>194</v>
      </c>
      <c r="S354" t="s">
        <v>7</v>
      </c>
      <c r="T354" t="s">
        <v>274</v>
      </c>
      <c r="U354">
        <v>2</v>
      </c>
    </row>
    <row r="355" spans="10:21" x14ac:dyDescent="0.35">
      <c r="J355" t="str">
        <f t="shared" si="6"/>
        <v>A0000979713</v>
      </c>
      <c r="K355">
        <v>2018</v>
      </c>
      <c r="L355">
        <v>0</v>
      </c>
      <c r="M355" t="s">
        <v>218</v>
      </c>
      <c r="N355" t="s">
        <v>247</v>
      </c>
      <c r="O355" t="s">
        <v>247</v>
      </c>
      <c r="P355" t="s">
        <v>389</v>
      </c>
      <c r="Q355" t="s">
        <v>8</v>
      </c>
      <c r="R355" t="s">
        <v>194</v>
      </c>
      <c r="S355" t="s">
        <v>7</v>
      </c>
      <c r="T355" t="s">
        <v>274</v>
      </c>
      <c r="U355">
        <v>3</v>
      </c>
    </row>
    <row r="356" spans="10:21" x14ac:dyDescent="0.35">
      <c r="J356" t="str">
        <f t="shared" si="6"/>
        <v>A0000979714</v>
      </c>
      <c r="K356">
        <v>2018</v>
      </c>
      <c r="L356">
        <v>0</v>
      </c>
      <c r="M356" t="s">
        <v>218</v>
      </c>
      <c r="N356" t="s">
        <v>247</v>
      </c>
      <c r="O356" t="s">
        <v>247</v>
      </c>
      <c r="P356" t="s">
        <v>389</v>
      </c>
      <c r="Q356" t="s">
        <v>8</v>
      </c>
      <c r="R356" t="s">
        <v>194</v>
      </c>
      <c r="S356" t="s">
        <v>7</v>
      </c>
      <c r="T356" t="s">
        <v>274</v>
      </c>
      <c r="U356">
        <v>4</v>
      </c>
    </row>
    <row r="357" spans="10:21" x14ac:dyDescent="0.35">
      <c r="J357" t="str">
        <f t="shared" si="6"/>
        <v>A0000979715</v>
      </c>
      <c r="K357">
        <v>2018</v>
      </c>
      <c r="L357">
        <v>0</v>
      </c>
      <c r="M357" t="s">
        <v>218</v>
      </c>
      <c r="N357" t="s">
        <v>247</v>
      </c>
      <c r="O357" t="s">
        <v>247</v>
      </c>
      <c r="P357" t="s">
        <v>389</v>
      </c>
      <c r="Q357" t="s">
        <v>8</v>
      </c>
      <c r="R357" t="s">
        <v>194</v>
      </c>
      <c r="S357" t="s">
        <v>7</v>
      </c>
      <c r="T357" t="s">
        <v>274</v>
      </c>
      <c r="U357">
        <v>5</v>
      </c>
    </row>
    <row r="358" spans="10:21" x14ac:dyDescent="0.35">
      <c r="J358" t="str">
        <f t="shared" si="6"/>
        <v>A0000979716</v>
      </c>
      <c r="K358">
        <v>2018</v>
      </c>
      <c r="L358">
        <v>0</v>
      </c>
      <c r="M358" t="s">
        <v>218</v>
      </c>
      <c r="N358" t="s">
        <v>247</v>
      </c>
      <c r="O358" t="s">
        <v>247</v>
      </c>
      <c r="P358" t="s">
        <v>389</v>
      </c>
      <c r="Q358" t="s">
        <v>8</v>
      </c>
      <c r="R358" t="s">
        <v>194</v>
      </c>
      <c r="S358" t="s">
        <v>7</v>
      </c>
      <c r="T358" t="s">
        <v>274</v>
      </c>
      <c r="U358">
        <v>6</v>
      </c>
    </row>
    <row r="359" spans="10:21" x14ac:dyDescent="0.35">
      <c r="J359" t="str">
        <f t="shared" si="6"/>
        <v>A0000979717</v>
      </c>
      <c r="K359">
        <v>2018</v>
      </c>
      <c r="L359">
        <v>0</v>
      </c>
      <c r="M359" t="s">
        <v>218</v>
      </c>
      <c r="N359" t="s">
        <v>247</v>
      </c>
      <c r="O359" t="s">
        <v>247</v>
      </c>
      <c r="P359" t="s">
        <v>389</v>
      </c>
      <c r="Q359" t="s">
        <v>8</v>
      </c>
      <c r="R359" t="s">
        <v>194</v>
      </c>
      <c r="S359" t="s">
        <v>7</v>
      </c>
      <c r="T359" t="s">
        <v>274</v>
      </c>
      <c r="U359">
        <v>7</v>
      </c>
    </row>
    <row r="360" spans="10:21" x14ac:dyDescent="0.35">
      <c r="J360" t="str">
        <f t="shared" si="6"/>
        <v>A0000979718</v>
      </c>
      <c r="K360">
        <v>2018</v>
      </c>
      <c r="L360">
        <v>0</v>
      </c>
      <c r="M360" t="s">
        <v>218</v>
      </c>
      <c r="N360" t="s">
        <v>247</v>
      </c>
      <c r="O360" t="s">
        <v>247</v>
      </c>
      <c r="P360" t="s">
        <v>389</v>
      </c>
      <c r="Q360" t="s">
        <v>8</v>
      </c>
      <c r="R360" t="s">
        <v>194</v>
      </c>
      <c r="S360" t="s">
        <v>7</v>
      </c>
      <c r="T360" t="s">
        <v>274</v>
      </c>
      <c r="U360">
        <v>8</v>
      </c>
    </row>
    <row r="361" spans="10:21" x14ac:dyDescent="0.35">
      <c r="J361" t="str">
        <f t="shared" si="6"/>
        <v>A0000979719</v>
      </c>
      <c r="K361">
        <v>2018</v>
      </c>
      <c r="L361">
        <v>0</v>
      </c>
      <c r="M361" t="s">
        <v>218</v>
      </c>
      <c r="N361" t="s">
        <v>247</v>
      </c>
      <c r="O361" t="s">
        <v>247</v>
      </c>
      <c r="P361" t="s">
        <v>389</v>
      </c>
      <c r="Q361" t="s">
        <v>8</v>
      </c>
      <c r="R361" t="s">
        <v>8</v>
      </c>
      <c r="S361" t="s">
        <v>7</v>
      </c>
      <c r="T361" t="s">
        <v>274</v>
      </c>
      <c r="U361">
        <v>9</v>
      </c>
    </row>
    <row r="362" spans="10:21" x14ac:dyDescent="0.35">
      <c r="J362" t="str">
        <f t="shared" si="6"/>
        <v>A00009797110</v>
      </c>
      <c r="K362">
        <v>2018</v>
      </c>
      <c r="L362">
        <v>0</v>
      </c>
      <c r="M362" t="s">
        <v>218</v>
      </c>
      <c r="N362" t="s">
        <v>247</v>
      </c>
      <c r="O362" t="s">
        <v>247</v>
      </c>
      <c r="P362" t="s">
        <v>389</v>
      </c>
      <c r="Q362" t="s">
        <v>8</v>
      </c>
      <c r="R362" t="s">
        <v>194</v>
      </c>
      <c r="S362" t="s">
        <v>7</v>
      </c>
      <c r="T362" t="s">
        <v>274</v>
      </c>
      <c r="U362">
        <v>10</v>
      </c>
    </row>
    <row r="363" spans="10:21" x14ac:dyDescent="0.35">
      <c r="J363" t="str">
        <f t="shared" si="6"/>
        <v>A00009797111</v>
      </c>
      <c r="K363">
        <v>2018</v>
      </c>
      <c r="L363">
        <v>0</v>
      </c>
      <c r="M363" t="s">
        <v>218</v>
      </c>
      <c r="N363" t="s">
        <v>247</v>
      </c>
      <c r="O363" t="s">
        <v>247</v>
      </c>
      <c r="P363" t="s">
        <v>389</v>
      </c>
      <c r="Q363" t="s">
        <v>8</v>
      </c>
      <c r="R363" t="s">
        <v>8</v>
      </c>
      <c r="S363" t="s">
        <v>7</v>
      </c>
      <c r="T363" t="s">
        <v>274</v>
      </c>
      <c r="U363">
        <v>11</v>
      </c>
    </row>
    <row r="364" spans="10:21" x14ac:dyDescent="0.35">
      <c r="J364" t="str">
        <f t="shared" si="6"/>
        <v>A00009797112</v>
      </c>
      <c r="K364">
        <v>2018</v>
      </c>
      <c r="L364">
        <v>0</v>
      </c>
      <c r="M364" t="s">
        <v>218</v>
      </c>
      <c r="N364" t="s">
        <v>247</v>
      </c>
      <c r="O364" t="s">
        <v>247</v>
      </c>
      <c r="P364" t="s">
        <v>389</v>
      </c>
      <c r="Q364" t="s">
        <v>8</v>
      </c>
      <c r="R364" t="s">
        <v>194</v>
      </c>
      <c r="S364" t="s">
        <v>7</v>
      </c>
      <c r="T364" t="s">
        <v>274</v>
      </c>
      <c r="U364">
        <v>12</v>
      </c>
    </row>
    <row r="365" spans="10:21" x14ac:dyDescent="0.35">
      <c r="J365" t="str">
        <f t="shared" si="6"/>
        <v>A00009797113</v>
      </c>
      <c r="K365">
        <v>2018</v>
      </c>
      <c r="L365">
        <v>0</v>
      </c>
      <c r="M365" t="s">
        <v>218</v>
      </c>
      <c r="N365" t="s">
        <v>247</v>
      </c>
      <c r="O365" t="s">
        <v>247</v>
      </c>
      <c r="P365" t="s">
        <v>389</v>
      </c>
      <c r="Q365" t="s">
        <v>8</v>
      </c>
      <c r="R365" t="s">
        <v>194</v>
      </c>
      <c r="S365" t="s">
        <v>7</v>
      </c>
      <c r="T365" t="s">
        <v>274</v>
      </c>
      <c r="U365">
        <v>13</v>
      </c>
    </row>
    <row r="366" spans="10:21" x14ac:dyDescent="0.35">
      <c r="J366" t="str">
        <f t="shared" si="6"/>
        <v>A00009797114</v>
      </c>
      <c r="K366">
        <v>2018</v>
      </c>
      <c r="L366">
        <v>0</v>
      </c>
      <c r="M366" t="s">
        <v>218</v>
      </c>
      <c r="N366" t="s">
        <v>247</v>
      </c>
      <c r="O366" t="s">
        <v>247</v>
      </c>
      <c r="P366" t="s">
        <v>389</v>
      </c>
      <c r="Q366" t="s">
        <v>8</v>
      </c>
      <c r="R366" t="s">
        <v>8</v>
      </c>
      <c r="S366" t="s">
        <v>7</v>
      </c>
      <c r="T366" t="s">
        <v>274</v>
      </c>
      <c r="U366">
        <v>14</v>
      </c>
    </row>
    <row r="367" spans="10:21" x14ac:dyDescent="0.35">
      <c r="J367" t="str">
        <f t="shared" si="6"/>
        <v>A0000979731</v>
      </c>
      <c r="K367">
        <v>2018</v>
      </c>
      <c r="L367">
        <v>1</v>
      </c>
      <c r="M367" t="s">
        <v>218</v>
      </c>
      <c r="N367" t="s">
        <v>247</v>
      </c>
      <c r="O367" t="s">
        <v>247</v>
      </c>
      <c r="P367" t="s">
        <v>389</v>
      </c>
      <c r="Q367" t="s">
        <v>8</v>
      </c>
      <c r="R367" t="s">
        <v>194</v>
      </c>
      <c r="S367" t="s">
        <v>7</v>
      </c>
      <c r="T367" t="s">
        <v>275</v>
      </c>
      <c r="U367">
        <v>1</v>
      </c>
    </row>
    <row r="368" spans="10:21" x14ac:dyDescent="0.35">
      <c r="J368" t="str">
        <f t="shared" si="6"/>
        <v>A0000979732</v>
      </c>
      <c r="K368">
        <v>2018</v>
      </c>
      <c r="L368">
        <v>0</v>
      </c>
      <c r="M368" t="s">
        <v>218</v>
      </c>
      <c r="N368" t="s">
        <v>247</v>
      </c>
      <c r="O368" t="s">
        <v>247</v>
      </c>
      <c r="P368" t="s">
        <v>389</v>
      </c>
      <c r="Q368" t="s">
        <v>8</v>
      </c>
      <c r="R368" t="s">
        <v>194</v>
      </c>
      <c r="S368" t="s">
        <v>7</v>
      </c>
      <c r="T368" t="s">
        <v>275</v>
      </c>
      <c r="U368">
        <v>2</v>
      </c>
    </row>
    <row r="369" spans="10:21" x14ac:dyDescent="0.35">
      <c r="J369" t="str">
        <f t="shared" si="6"/>
        <v>A0000979733</v>
      </c>
      <c r="K369">
        <v>2018</v>
      </c>
      <c r="L369">
        <v>0</v>
      </c>
      <c r="M369" t="s">
        <v>218</v>
      </c>
      <c r="N369" t="s">
        <v>247</v>
      </c>
      <c r="O369" t="s">
        <v>247</v>
      </c>
      <c r="P369" t="s">
        <v>389</v>
      </c>
      <c r="Q369" t="s">
        <v>8</v>
      </c>
      <c r="R369" t="s">
        <v>8</v>
      </c>
      <c r="S369" t="s">
        <v>7</v>
      </c>
      <c r="T369" t="s">
        <v>275</v>
      </c>
      <c r="U369">
        <v>3</v>
      </c>
    </row>
    <row r="370" spans="10:21" x14ac:dyDescent="0.35">
      <c r="J370" t="str">
        <f t="shared" si="6"/>
        <v>A0000979734</v>
      </c>
      <c r="K370">
        <v>2018</v>
      </c>
      <c r="L370">
        <v>0</v>
      </c>
      <c r="M370" t="s">
        <v>218</v>
      </c>
      <c r="N370" t="s">
        <v>247</v>
      </c>
      <c r="O370" t="s">
        <v>247</v>
      </c>
      <c r="P370" t="s">
        <v>389</v>
      </c>
      <c r="Q370" t="s">
        <v>8</v>
      </c>
      <c r="R370" t="s">
        <v>8</v>
      </c>
      <c r="S370" t="s">
        <v>7</v>
      </c>
      <c r="T370" t="s">
        <v>275</v>
      </c>
      <c r="U370">
        <v>4</v>
      </c>
    </row>
    <row r="371" spans="10:21" x14ac:dyDescent="0.35">
      <c r="J371" t="str">
        <f t="shared" si="6"/>
        <v>A0000979735</v>
      </c>
      <c r="K371">
        <v>2018</v>
      </c>
      <c r="L371">
        <v>0</v>
      </c>
      <c r="M371" t="s">
        <v>218</v>
      </c>
      <c r="N371" t="s">
        <v>247</v>
      </c>
      <c r="O371" t="s">
        <v>247</v>
      </c>
      <c r="P371" t="s">
        <v>389</v>
      </c>
      <c r="Q371" t="s">
        <v>8</v>
      </c>
      <c r="R371" t="s">
        <v>8</v>
      </c>
      <c r="S371" t="s">
        <v>7</v>
      </c>
      <c r="T371" t="s">
        <v>275</v>
      </c>
      <c r="U371">
        <v>5</v>
      </c>
    </row>
    <row r="372" spans="10:21" x14ac:dyDescent="0.35">
      <c r="J372" t="str">
        <f t="shared" si="6"/>
        <v>A0000979736</v>
      </c>
      <c r="K372">
        <v>2018</v>
      </c>
      <c r="L372">
        <v>0</v>
      </c>
      <c r="M372" t="s">
        <v>218</v>
      </c>
      <c r="N372" t="s">
        <v>247</v>
      </c>
      <c r="O372" t="s">
        <v>247</v>
      </c>
      <c r="P372" t="s">
        <v>389</v>
      </c>
      <c r="Q372" t="s">
        <v>8</v>
      </c>
      <c r="R372" t="s">
        <v>194</v>
      </c>
      <c r="S372" t="s">
        <v>7</v>
      </c>
      <c r="T372" t="s">
        <v>275</v>
      </c>
      <c r="U372">
        <v>6</v>
      </c>
    </row>
    <row r="373" spans="10:21" x14ac:dyDescent="0.35">
      <c r="J373" t="str">
        <f t="shared" si="6"/>
        <v>A0000979737</v>
      </c>
      <c r="K373">
        <v>2018</v>
      </c>
      <c r="L373">
        <v>0</v>
      </c>
      <c r="M373" t="s">
        <v>218</v>
      </c>
      <c r="N373" t="s">
        <v>247</v>
      </c>
      <c r="O373" t="s">
        <v>247</v>
      </c>
      <c r="P373" t="s">
        <v>389</v>
      </c>
      <c r="Q373" t="s">
        <v>8</v>
      </c>
      <c r="R373" t="s">
        <v>194</v>
      </c>
      <c r="S373" t="s">
        <v>7</v>
      </c>
      <c r="T373" t="s">
        <v>275</v>
      </c>
      <c r="U373">
        <v>7</v>
      </c>
    </row>
    <row r="374" spans="10:21" x14ac:dyDescent="0.35">
      <c r="J374" t="str">
        <f t="shared" si="6"/>
        <v>A0000979738</v>
      </c>
      <c r="K374">
        <v>2018</v>
      </c>
      <c r="L374">
        <v>0</v>
      </c>
      <c r="M374" t="s">
        <v>218</v>
      </c>
      <c r="N374" t="s">
        <v>247</v>
      </c>
      <c r="O374" t="s">
        <v>247</v>
      </c>
      <c r="P374" t="s">
        <v>389</v>
      </c>
      <c r="Q374" t="s">
        <v>8</v>
      </c>
      <c r="R374" t="s">
        <v>8</v>
      </c>
      <c r="S374" t="s">
        <v>7</v>
      </c>
      <c r="T374" t="s">
        <v>275</v>
      </c>
      <c r="U374">
        <v>8</v>
      </c>
    </row>
    <row r="375" spans="10:21" x14ac:dyDescent="0.35">
      <c r="J375" t="str">
        <f t="shared" si="6"/>
        <v>A0000979739</v>
      </c>
      <c r="K375">
        <v>2018</v>
      </c>
      <c r="L375">
        <v>0</v>
      </c>
      <c r="M375" t="s">
        <v>218</v>
      </c>
      <c r="N375" t="s">
        <v>247</v>
      </c>
      <c r="O375" t="s">
        <v>247</v>
      </c>
      <c r="P375" t="s">
        <v>389</v>
      </c>
      <c r="Q375" t="s">
        <v>8</v>
      </c>
      <c r="R375" t="s">
        <v>194</v>
      </c>
      <c r="S375" t="s">
        <v>7</v>
      </c>
      <c r="T375" t="s">
        <v>275</v>
      </c>
      <c r="U375">
        <v>9</v>
      </c>
    </row>
    <row r="376" spans="10:21" x14ac:dyDescent="0.35">
      <c r="J376" t="str">
        <f t="shared" si="6"/>
        <v>A00009797310</v>
      </c>
      <c r="K376">
        <v>2018</v>
      </c>
      <c r="L376">
        <v>0</v>
      </c>
      <c r="M376" t="s">
        <v>218</v>
      </c>
      <c r="N376" t="s">
        <v>247</v>
      </c>
      <c r="O376" t="s">
        <v>247</v>
      </c>
      <c r="P376" t="s">
        <v>389</v>
      </c>
      <c r="Q376" t="s">
        <v>8</v>
      </c>
      <c r="R376" t="s">
        <v>8</v>
      </c>
      <c r="S376" t="s">
        <v>7</v>
      </c>
      <c r="T376" t="s">
        <v>275</v>
      </c>
      <c r="U376">
        <v>10</v>
      </c>
    </row>
    <row r="377" spans="10:21" x14ac:dyDescent="0.35">
      <c r="J377" t="str">
        <f t="shared" si="6"/>
        <v>A00009797311</v>
      </c>
      <c r="K377">
        <v>2018</v>
      </c>
      <c r="L377">
        <v>0</v>
      </c>
      <c r="M377" t="s">
        <v>218</v>
      </c>
      <c r="N377" t="s">
        <v>247</v>
      </c>
      <c r="O377" t="s">
        <v>247</v>
      </c>
      <c r="P377" t="s">
        <v>389</v>
      </c>
      <c r="Q377" t="s">
        <v>8</v>
      </c>
      <c r="R377" t="s">
        <v>194</v>
      </c>
      <c r="S377" t="s">
        <v>7</v>
      </c>
      <c r="T377" t="s">
        <v>275</v>
      </c>
      <c r="U377">
        <v>11</v>
      </c>
    </row>
    <row r="378" spans="10:21" x14ac:dyDescent="0.35">
      <c r="J378" t="str">
        <f t="shared" si="6"/>
        <v>A00009797312</v>
      </c>
      <c r="K378">
        <v>2018</v>
      </c>
      <c r="L378">
        <v>0</v>
      </c>
      <c r="M378" t="s">
        <v>218</v>
      </c>
      <c r="N378" t="s">
        <v>247</v>
      </c>
      <c r="O378" t="s">
        <v>247</v>
      </c>
      <c r="P378" t="s">
        <v>389</v>
      </c>
      <c r="Q378" t="s">
        <v>8</v>
      </c>
      <c r="R378" t="s">
        <v>194</v>
      </c>
      <c r="S378" t="s">
        <v>7</v>
      </c>
      <c r="T378" t="s">
        <v>275</v>
      </c>
      <c r="U378">
        <v>12</v>
      </c>
    </row>
    <row r="379" spans="10:21" x14ac:dyDescent="0.35">
      <c r="J379" t="str">
        <f t="shared" si="6"/>
        <v>A00009797313</v>
      </c>
      <c r="K379">
        <v>2018</v>
      </c>
      <c r="L379">
        <v>0</v>
      </c>
      <c r="M379" t="s">
        <v>218</v>
      </c>
      <c r="N379" t="s">
        <v>247</v>
      </c>
      <c r="O379" t="s">
        <v>247</v>
      </c>
      <c r="P379" t="s">
        <v>389</v>
      </c>
      <c r="Q379" t="s">
        <v>8</v>
      </c>
      <c r="R379" t="s">
        <v>8</v>
      </c>
      <c r="S379" t="s">
        <v>7</v>
      </c>
      <c r="T379" t="s">
        <v>275</v>
      </c>
      <c r="U379">
        <v>13</v>
      </c>
    </row>
    <row r="380" spans="10:21" x14ac:dyDescent="0.35">
      <c r="J380" t="str">
        <f t="shared" si="6"/>
        <v>A0000979741</v>
      </c>
      <c r="K380">
        <v>2018</v>
      </c>
      <c r="L380">
        <v>1</v>
      </c>
      <c r="M380" t="s">
        <v>218</v>
      </c>
      <c r="N380" t="s">
        <v>247</v>
      </c>
      <c r="O380" t="s">
        <v>247</v>
      </c>
      <c r="P380" t="s">
        <v>389</v>
      </c>
      <c r="Q380" t="s">
        <v>8</v>
      </c>
      <c r="R380" t="s">
        <v>194</v>
      </c>
      <c r="S380" t="s">
        <v>7</v>
      </c>
      <c r="T380" t="s">
        <v>276</v>
      </c>
      <c r="U380">
        <v>1</v>
      </c>
    </row>
    <row r="381" spans="10:21" x14ac:dyDescent="0.35">
      <c r="J381" t="str">
        <f t="shared" si="6"/>
        <v>A0000979742</v>
      </c>
      <c r="K381">
        <v>2018</v>
      </c>
      <c r="L381">
        <v>0</v>
      </c>
      <c r="M381" t="s">
        <v>218</v>
      </c>
      <c r="N381" t="s">
        <v>247</v>
      </c>
      <c r="O381" t="s">
        <v>247</v>
      </c>
      <c r="P381" t="s">
        <v>389</v>
      </c>
      <c r="Q381" t="s">
        <v>8</v>
      </c>
      <c r="R381" t="s">
        <v>8</v>
      </c>
      <c r="S381" t="s">
        <v>7</v>
      </c>
      <c r="T381" t="s">
        <v>276</v>
      </c>
      <c r="U381">
        <v>2</v>
      </c>
    </row>
    <row r="382" spans="10:21" x14ac:dyDescent="0.35">
      <c r="J382" t="str">
        <f t="shared" si="6"/>
        <v>A0000979743</v>
      </c>
      <c r="K382">
        <v>2018</v>
      </c>
      <c r="L382">
        <v>0</v>
      </c>
      <c r="M382" t="s">
        <v>218</v>
      </c>
      <c r="N382" t="s">
        <v>247</v>
      </c>
      <c r="O382" t="s">
        <v>247</v>
      </c>
      <c r="P382" t="s">
        <v>389</v>
      </c>
      <c r="Q382" t="s">
        <v>8</v>
      </c>
      <c r="R382" t="s">
        <v>194</v>
      </c>
      <c r="S382" t="s">
        <v>7</v>
      </c>
      <c r="T382" t="s">
        <v>276</v>
      </c>
      <c r="U382">
        <v>3</v>
      </c>
    </row>
    <row r="383" spans="10:21" x14ac:dyDescent="0.35">
      <c r="J383" t="str">
        <f t="shared" si="6"/>
        <v>A0000979744</v>
      </c>
      <c r="K383">
        <v>2018</v>
      </c>
      <c r="L383">
        <v>0</v>
      </c>
      <c r="M383" t="s">
        <v>218</v>
      </c>
      <c r="N383" t="s">
        <v>247</v>
      </c>
      <c r="O383" t="s">
        <v>247</v>
      </c>
      <c r="P383" t="s">
        <v>389</v>
      </c>
      <c r="Q383" t="s">
        <v>8</v>
      </c>
      <c r="R383" t="s">
        <v>194</v>
      </c>
      <c r="S383" t="s">
        <v>7</v>
      </c>
      <c r="T383" t="s">
        <v>276</v>
      </c>
      <c r="U383">
        <v>4</v>
      </c>
    </row>
    <row r="384" spans="10:21" x14ac:dyDescent="0.35">
      <c r="J384" t="str">
        <f t="shared" si="6"/>
        <v>A0000979745</v>
      </c>
      <c r="K384">
        <v>2018</v>
      </c>
      <c r="L384">
        <v>0</v>
      </c>
      <c r="M384" t="s">
        <v>218</v>
      </c>
      <c r="N384" t="s">
        <v>247</v>
      </c>
      <c r="O384" t="s">
        <v>247</v>
      </c>
      <c r="P384" t="s">
        <v>389</v>
      </c>
      <c r="Q384" t="s">
        <v>8</v>
      </c>
      <c r="R384" t="s">
        <v>194</v>
      </c>
      <c r="S384" t="s">
        <v>7</v>
      </c>
      <c r="T384" t="s">
        <v>276</v>
      </c>
      <c r="U384">
        <v>5</v>
      </c>
    </row>
    <row r="385" spans="10:21" x14ac:dyDescent="0.35">
      <c r="J385" t="str">
        <f t="shared" si="6"/>
        <v>A0000979746</v>
      </c>
      <c r="K385">
        <v>2018</v>
      </c>
      <c r="L385">
        <v>0</v>
      </c>
      <c r="M385" t="s">
        <v>218</v>
      </c>
      <c r="N385" t="s">
        <v>247</v>
      </c>
      <c r="O385" t="s">
        <v>247</v>
      </c>
      <c r="P385" t="s">
        <v>389</v>
      </c>
      <c r="Q385" t="s">
        <v>8</v>
      </c>
      <c r="R385" t="s">
        <v>194</v>
      </c>
      <c r="S385" t="s">
        <v>7</v>
      </c>
      <c r="T385" t="s">
        <v>276</v>
      </c>
      <c r="U385">
        <v>6</v>
      </c>
    </row>
    <row r="386" spans="10:21" x14ac:dyDescent="0.35">
      <c r="J386" t="str">
        <f t="shared" si="6"/>
        <v>A0000979747</v>
      </c>
      <c r="K386">
        <v>2018</v>
      </c>
      <c r="L386">
        <v>0</v>
      </c>
      <c r="M386" t="s">
        <v>218</v>
      </c>
      <c r="N386" t="s">
        <v>247</v>
      </c>
      <c r="O386" t="s">
        <v>247</v>
      </c>
      <c r="P386" t="s">
        <v>389</v>
      </c>
      <c r="Q386" t="s">
        <v>8</v>
      </c>
      <c r="R386" t="s">
        <v>194</v>
      </c>
      <c r="S386" t="s">
        <v>7</v>
      </c>
      <c r="T386" t="s">
        <v>276</v>
      </c>
      <c r="U386">
        <v>7</v>
      </c>
    </row>
    <row r="387" spans="10:21" x14ac:dyDescent="0.35">
      <c r="J387" t="str">
        <f t="shared" ref="J387:J450" si="7">T387&amp;U387</f>
        <v>A0000979748</v>
      </c>
      <c r="K387">
        <v>2018</v>
      </c>
      <c r="L387">
        <v>0</v>
      </c>
      <c r="M387" t="s">
        <v>218</v>
      </c>
      <c r="N387" t="s">
        <v>247</v>
      </c>
      <c r="O387" t="s">
        <v>247</v>
      </c>
      <c r="P387" t="s">
        <v>389</v>
      </c>
      <c r="Q387" t="s">
        <v>8</v>
      </c>
      <c r="R387" t="s">
        <v>8</v>
      </c>
      <c r="S387" t="s">
        <v>7</v>
      </c>
      <c r="T387" t="s">
        <v>276</v>
      </c>
      <c r="U387">
        <v>8</v>
      </c>
    </row>
    <row r="388" spans="10:21" x14ac:dyDescent="0.35">
      <c r="J388" t="str">
        <f t="shared" si="7"/>
        <v>A0000979749</v>
      </c>
      <c r="K388">
        <v>2018</v>
      </c>
      <c r="L388">
        <v>0</v>
      </c>
      <c r="M388" t="s">
        <v>218</v>
      </c>
      <c r="N388" t="s">
        <v>247</v>
      </c>
      <c r="O388" t="s">
        <v>247</v>
      </c>
      <c r="P388" t="s">
        <v>389</v>
      </c>
      <c r="Q388" t="s">
        <v>8</v>
      </c>
      <c r="R388" t="s">
        <v>194</v>
      </c>
      <c r="S388" t="s">
        <v>7</v>
      </c>
      <c r="T388" t="s">
        <v>276</v>
      </c>
      <c r="U388">
        <v>9</v>
      </c>
    </row>
    <row r="389" spans="10:21" x14ac:dyDescent="0.35">
      <c r="J389" t="str">
        <f t="shared" si="7"/>
        <v>A00009797410</v>
      </c>
      <c r="K389">
        <v>2018</v>
      </c>
      <c r="L389">
        <v>0</v>
      </c>
      <c r="M389" t="s">
        <v>218</v>
      </c>
      <c r="N389" t="s">
        <v>247</v>
      </c>
      <c r="O389" t="s">
        <v>247</v>
      </c>
      <c r="P389" t="s">
        <v>389</v>
      </c>
      <c r="Q389" t="s">
        <v>8</v>
      </c>
      <c r="R389" t="s">
        <v>8</v>
      </c>
      <c r="S389" t="s">
        <v>7</v>
      </c>
      <c r="T389" t="s">
        <v>276</v>
      </c>
      <c r="U389">
        <v>10</v>
      </c>
    </row>
    <row r="390" spans="10:21" x14ac:dyDescent="0.35">
      <c r="J390" t="str">
        <f t="shared" si="7"/>
        <v>A00009797411</v>
      </c>
      <c r="K390">
        <v>2018</v>
      </c>
      <c r="L390">
        <v>0</v>
      </c>
      <c r="M390" t="s">
        <v>218</v>
      </c>
      <c r="N390" t="s">
        <v>247</v>
      </c>
      <c r="O390" t="s">
        <v>247</v>
      </c>
      <c r="P390" t="s">
        <v>389</v>
      </c>
      <c r="Q390" t="s">
        <v>8</v>
      </c>
      <c r="R390" t="s">
        <v>8</v>
      </c>
      <c r="S390" t="s">
        <v>7</v>
      </c>
      <c r="T390" t="s">
        <v>276</v>
      </c>
      <c r="U390">
        <v>11</v>
      </c>
    </row>
    <row r="391" spans="10:21" x14ac:dyDescent="0.35">
      <c r="J391" t="str">
        <f t="shared" si="7"/>
        <v>A00009797412</v>
      </c>
      <c r="K391">
        <v>2018</v>
      </c>
      <c r="L391">
        <v>0</v>
      </c>
      <c r="M391" t="s">
        <v>218</v>
      </c>
      <c r="N391" t="s">
        <v>247</v>
      </c>
      <c r="O391" t="s">
        <v>247</v>
      </c>
      <c r="P391" t="s">
        <v>389</v>
      </c>
      <c r="Q391" t="s">
        <v>8</v>
      </c>
      <c r="R391" t="s">
        <v>194</v>
      </c>
      <c r="S391" t="s">
        <v>7</v>
      </c>
      <c r="T391" t="s">
        <v>276</v>
      </c>
      <c r="U391">
        <v>12</v>
      </c>
    </row>
    <row r="392" spans="10:21" x14ac:dyDescent="0.35">
      <c r="J392" t="str">
        <f t="shared" si="7"/>
        <v>A00009797413</v>
      </c>
      <c r="K392">
        <v>2018</v>
      </c>
      <c r="L392">
        <v>0</v>
      </c>
      <c r="M392" t="s">
        <v>218</v>
      </c>
      <c r="N392" t="s">
        <v>247</v>
      </c>
      <c r="O392" t="s">
        <v>247</v>
      </c>
      <c r="P392" t="s">
        <v>389</v>
      </c>
      <c r="Q392" t="s">
        <v>8</v>
      </c>
      <c r="R392" t="s">
        <v>8</v>
      </c>
      <c r="S392" t="s">
        <v>7</v>
      </c>
      <c r="T392" t="s">
        <v>276</v>
      </c>
      <c r="U392">
        <v>13</v>
      </c>
    </row>
    <row r="393" spans="10:21" x14ac:dyDescent="0.35">
      <c r="J393" t="str">
        <f t="shared" si="7"/>
        <v>A00009797414</v>
      </c>
      <c r="K393">
        <v>2018</v>
      </c>
      <c r="L393">
        <v>0</v>
      </c>
      <c r="M393" t="s">
        <v>218</v>
      </c>
      <c r="N393" t="s">
        <v>247</v>
      </c>
      <c r="O393" t="s">
        <v>247</v>
      </c>
      <c r="P393" t="s">
        <v>389</v>
      </c>
      <c r="Q393" t="s">
        <v>8</v>
      </c>
      <c r="R393" t="s">
        <v>194</v>
      </c>
      <c r="S393" t="s">
        <v>7</v>
      </c>
      <c r="T393" t="s">
        <v>276</v>
      </c>
      <c r="U393">
        <v>14</v>
      </c>
    </row>
    <row r="394" spans="10:21" x14ac:dyDescent="0.35">
      <c r="J394" t="str">
        <f t="shared" si="7"/>
        <v>A00009797415</v>
      </c>
      <c r="K394">
        <v>2018</v>
      </c>
      <c r="L394">
        <v>0</v>
      </c>
      <c r="M394" t="s">
        <v>218</v>
      </c>
      <c r="N394" t="s">
        <v>247</v>
      </c>
      <c r="O394" t="s">
        <v>247</v>
      </c>
      <c r="P394" t="s">
        <v>389</v>
      </c>
      <c r="Q394" t="s">
        <v>8</v>
      </c>
      <c r="R394" t="s">
        <v>8</v>
      </c>
      <c r="S394" t="s">
        <v>7</v>
      </c>
      <c r="T394" t="s">
        <v>276</v>
      </c>
      <c r="U394">
        <v>15</v>
      </c>
    </row>
    <row r="395" spans="10:21" x14ac:dyDescent="0.35">
      <c r="J395" t="str">
        <f t="shared" si="7"/>
        <v>A0000979751</v>
      </c>
      <c r="K395">
        <v>2018</v>
      </c>
      <c r="L395">
        <v>1</v>
      </c>
      <c r="M395" t="s">
        <v>218</v>
      </c>
      <c r="N395" t="s">
        <v>247</v>
      </c>
      <c r="O395" t="s">
        <v>247</v>
      </c>
      <c r="P395" t="s">
        <v>389</v>
      </c>
      <c r="Q395" t="s">
        <v>8</v>
      </c>
      <c r="R395" t="s">
        <v>8</v>
      </c>
      <c r="S395" t="s">
        <v>7</v>
      </c>
      <c r="T395" t="s">
        <v>277</v>
      </c>
      <c r="U395">
        <v>1</v>
      </c>
    </row>
    <row r="396" spans="10:21" x14ac:dyDescent="0.35">
      <c r="J396" t="str">
        <f t="shared" si="7"/>
        <v>A0000979752</v>
      </c>
      <c r="K396">
        <v>2018</v>
      </c>
      <c r="L396">
        <v>0</v>
      </c>
      <c r="M396" t="s">
        <v>218</v>
      </c>
      <c r="N396" t="s">
        <v>247</v>
      </c>
      <c r="O396" t="s">
        <v>247</v>
      </c>
      <c r="P396" t="s">
        <v>389</v>
      </c>
      <c r="Q396" t="s">
        <v>8</v>
      </c>
      <c r="R396" t="s">
        <v>8</v>
      </c>
      <c r="S396" t="s">
        <v>7</v>
      </c>
      <c r="T396" t="s">
        <v>277</v>
      </c>
      <c r="U396">
        <v>2</v>
      </c>
    </row>
    <row r="397" spans="10:21" x14ac:dyDescent="0.35">
      <c r="J397" t="str">
        <f t="shared" si="7"/>
        <v>A0000979753</v>
      </c>
      <c r="K397">
        <v>2018</v>
      </c>
      <c r="L397">
        <v>0</v>
      </c>
      <c r="M397" t="s">
        <v>218</v>
      </c>
      <c r="N397" t="s">
        <v>247</v>
      </c>
      <c r="O397" t="s">
        <v>247</v>
      </c>
      <c r="P397" t="s">
        <v>389</v>
      </c>
      <c r="Q397" t="s">
        <v>8</v>
      </c>
      <c r="R397" t="s">
        <v>8</v>
      </c>
      <c r="S397" t="s">
        <v>7</v>
      </c>
      <c r="T397" t="s">
        <v>277</v>
      </c>
      <c r="U397">
        <v>3</v>
      </c>
    </row>
    <row r="398" spans="10:21" x14ac:dyDescent="0.35">
      <c r="J398" t="str">
        <f t="shared" si="7"/>
        <v>A0000979754</v>
      </c>
      <c r="K398">
        <v>2018</v>
      </c>
      <c r="L398">
        <v>0</v>
      </c>
      <c r="M398" t="s">
        <v>218</v>
      </c>
      <c r="N398" t="s">
        <v>247</v>
      </c>
      <c r="O398" t="s">
        <v>247</v>
      </c>
      <c r="P398" t="s">
        <v>389</v>
      </c>
      <c r="Q398" t="s">
        <v>8</v>
      </c>
      <c r="R398" t="s">
        <v>194</v>
      </c>
      <c r="S398" t="s">
        <v>7</v>
      </c>
      <c r="T398" t="s">
        <v>277</v>
      </c>
      <c r="U398">
        <v>4</v>
      </c>
    </row>
    <row r="399" spans="10:21" x14ac:dyDescent="0.35">
      <c r="J399" t="str">
        <f t="shared" si="7"/>
        <v>A0000979755</v>
      </c>
      <c r="K399">
        <v>2018</v>
      </c>
      <c r="L399">
        <v>0</v>
      </c>
      <c r="M399" t="s">
        <v>218</v>
      </c>
      <c r="N399" t="s">
        <v>247</v>
      </c>
      <c r="O399" t="s">
        <v>247</v>
      </c>
      <c r="P399" t="s">
        <v>389</v>
      </c>
      <c r="Q399" t="s">
        <v>8</v>
      </c>
      <c r="R399" t="s">
        <v>194</v>
      </c>
      <c r="S399" t="s">
        <v>7</v>
      </c>
      <c r="T399" t="s">
        <v>277</v>
      </c>
      <c r="U399">
        <v>5</v>
      </c>
    </row>
    <row r="400" spans="10:21" x14ac:dyDescent="0.35">
      <c r="J400" t="str">
        <f t="shared" si="7"/>
        <v>A0000979756</v>
      </c>
      <c r="K400">
        <v>2018</v>
      </c>
      <c r="L400">
        <v>0</v>
      </c>
      <c r="M400" t="s">
        <v>218</v>
      </c>
      <c r="N400" t="s">
        <v>247</v>
      </c>
      <c r="O400" t="s">
        <v>247</v>
      </c>
      <c r="P400" t="s">
        <v>389</v>
      </c>
      <c r="Q400" t="s">
        <v>8</v>
      </c>
      <c r="R400" t="s">
        <v>8</v>
      </c>
      <c r="S400" t="s">
        <v>7</v>
      </c>
      <c r="T400" t="s">
        <v>277</v>
      </c>
      <c r="U400">
        <v>6</v>
      </c>
    </row>
    <row r="401" spans="10:21" x14ac:dyDescent="0.35">
      <c r="J401" t="str">
        <f t="shared" si="7"/>
        <v>A0000979757</v>
      </c>
      <c r="K401">
        <v>2018</v>
      </c>
      <c r="L401">
        <v>0</v>
      </c>
      <c r="M401" t="s">
        <v>218</v>
      </c>
      <c r="N401" t="s">
        <v>247</v>
      </c>
      <c r="O401" t="s">
        <v>247</v>
      </c>
      <c r="P401" t="s">
        <v>389</v>
      </c>
      <c r="Q401" t="s">
        <v>8</v>
      </c>
      <c r="R401" t="s">
        <v>194</v>
      </c>
      <c r="S401" t="s">
        <v>7</v>
      </c>
      <c r="T401" t="s">
        <v>277</v>
      </c>
      <c r="U401">
        <v>7</v>
      </c>
    </row>
    <row r="402" spans="10:21" x14ac:dyDescent="0.35">
      <c r="J402" t="str">
        <f t="shared" si="7"/>
        <v>A0000979758</v>
      </c>
      <c r="K402">
        <v>2018</v>
      </c>
      <c r="L402">
        <v>0</v>
      </c>
      <c r="M402" t="s">
        <v>218</v>
      </c>
      <c r="N402" t="s">
        <v>247</v>
      </c>
      <c r="O402" t="s">
        <v>247</v>
      </c>
      <c r="P402" t="s">
        <v>389</v>
      </c>
      <c r="Q402" t="s">
        <v>8</v>
      </c>
      <c r="R402" t="s">
        <v>8</v>
      </c>
      <c r="S402" t="s">
        <v>7</v>
      </c>
      <c r="T402" t="s">
        <v>277</v>
      </c>
      <c r="U402">
        <v>8</v>
      </c>
    </row>
    <row r="403" spans="10:21" x14ac:dyDescent="0.35">
      <c r="J403" t="str">
        <f t="shared" si="7"/>
        <v>A0000979759</v>
      </c>
      <c r="K403">
        <v>2018</v>
      </c>
      <c r="L403">
        <v>0</v>
      </c>
      <c r="M403" t="s">
        <v>218</v>
      </c>
      <c r="N403" t="s">
        <v>247</v>
      </c>
      <c r="O403" t="s">
        <v>247</v>
      </c>
      <c r="P403" t="s">
        <v>389</v>
      </c>
      <c r="Q403" t="s">
        <v>8</v>
      </c>
      <c r="R403" t="s">
        <v>8</v>
      </c>
      <c r="S403" t="s">
        <v>7</v>
      </c>
      <c r="T403" t="s">
        <v>277</v>
      </c>
      <c r="U403">
        <v>9</v>
      </c>
    </row>
    <row r="404" spans="10:21" x14ac:dyDescent="0.35">
      <c r="J404" t="str">
        <f t="shared" si="7"/>
        <v>A00009797510</v>
      </c>
      <c r="K404">
        <v>2018</v>
      </c>
      <c r="L404">
        <v>0</v>
      </c>
      <c r="M404" t="s">
        <v>218</v>
      </c>
      <c r="N404" t="s">
        <v>247</v>
      </c>
      <c r="O404" t="s">
        <v>247</v>
      </c>
      <c r="P404" t="s">
        <v>389</v>
      </c>
      <c r="Q404" t="s">
        <v>8</v>
      </c>
      <c r="R404" t="s">
        <v>8</v>
      </c>
      <c r="S404" t="s">
        <v>7</v>
      </c>
      <c r="T404" t="s">
        <v>277</v>
      </c>
      <c r="U404">
        <v>10</v>
      </c>
    </row>
    <row r="405" spans="10:21" x14ac:dyDescent="0.35">
      <c r="J405" t="str">
        <f t="shared" si="7"/>
        <v>A00009797511</v>
      </c>
      <c r="K405">
        <v>2018</v>
      </c>
      <c r="L405">
        <v>0</v>
      </c>
      <c r="M405" t="s">
        <v>218</v>
      </c>
      <c r="N405" t="s">
        <v>247</v>
      </c>
      <c r="O405" t="s">
        <v>247</v>
      </c>
      <c r="P405" t="s">
        <v>389</v>
      </c>
      <c r="Q405" t="s">
        <v>8</v>
      </c>
      <c r="R405" t="s">
        <v>194</v>
      </c>
      <c r="S405" t="s">
        <v>7</v>
      </c>
      <c r="T405" t="s">
        <v>277</v>
      </c>
      <c r="U405">
        <v>11</v>
      </c>
    </row>
    <row r="406" spans="10:21" x14ac:dyDescent="0.35">
      <c r="J406" t="str">
        <f t="shared" si="7"/>
        <v>A00009797512</v>
      </c>
      <c r="K406">
        <v>2018</v>
      </c>
      <c r="L406">
        <v>0</v>
      </c>
      <c r="M406" t="s">
        <v>218</v>
      </c>
      <c r="N406" t="s">
        <v>247</v>
      </c>
      <c r="O406" t="s">
        <v>247</v>
      </c>
      <c r="P406" t="s">
        <v>389</v>
      </c>
      <c r="Q406" t="s">
        <v>8</v>
      </c>
      <c r="R406" t="s">
        <v>194</v>
      </c>
      <c r="S406" t="s">
        <v>7</v>
      </c>
      <c r="T406" t="s">
        <v>277</v>
      </c>
      <c r="U406">
        <v>12</v>
      </c>
    </row>
    <row r="407" spans="10:21" x14ac:dyDescent="0.35">
      <c r="J407" t="str">
        <f t="shared" si="7"/>
        <v>A00009797513</v>
      </c>
      <c r="K407">
        <v>2018</v>
      </c>
      <c r="L407">
        <v>0</v>
      </c>
      <c r="M407" t="s">
        <v>218</v>
      </c>
      <c r="N407" t="s">
        <v>247</v>
      </c>
      <c r="O407" t="s">
        <v>247</v>
      </c>
      <c r="P407" t="s">
        <v>389</v>
      </c>
      <c r="Q407" t="s">
        <v>8</v>
      </c>
      <c r="R407" t="s">
        <v>194</v>
      </c>
      <c r="S407" t="s">
        <v>7</v>
      </c>
      <c r="T407" t="s">
        <v>277</v>
      </c>
      <c r="U407">
        <v>13</v>
      </c>
    </row>
    <row r="408" spans="10:21" x14ac:dyDescent="0.35">
      <c r="J408" t="str">
        <f t="shared" si="7"/>
        <v>A0000979771</v>
      </c>
      <c r="K408">
        <v>2018</v>
      </c>
      <c r="L408">
        <v>1</v>
      </c>
      <c r="M408" t="s">
        <v>218</v>
      </c>
      <c r="N408" t="s">
        <v>247</v>
      </c>
      <c r="O408" t="s">
        <v>247</v>
      </c>
      <c r="P408" t="s">
        <v>389</v>
      </c>
      <c r="Q408" t="s">
        <v>8</v>
      </c>
      <c r="R408" t="s">
        <v>194</v>
      </c>
      <c r="S408" t="s">
        <v>7</v>
      </c>
      <c r="T408" t="s">
        <v>278</v>
      </c>
      <c r="U408">
        <v>1</v>
      </c>
    </row>
    <row r="409" spans="10:21" x14ac:dyDescent="0.35">
      <c r="J409" t="str">
        <f t="shared" si="7"/>
        <v>A0000979811</v>
      </c>
      <c r="K409">
        <v>2018</v>
      </c>
      <c r="L409">
        <v>1</v>
      </c>
      <c r="M409" t="s">
        <v>218</v>
      </c>
      <c r="N409" t="s">
        <v>223</v>
      </c>
      <c r="O409" t="s">
        <v>223</v>
      </c>
      <c r="P409" t="s">
        <v>389</v>
      </c>
      <c r="Q409" t="s">
        <v>8</v>
      </c>
      <c r="R409" t="s">
        <v>8</v>
      </c>
      <c r="S409" t="s">
        <v>7</v>
      </c>
      <c r="T409" t="s">
        <v>279</v>
      </c>
      <c r="U409">
        <v>1</v>
      </c>
    </row>
    <row r="410" spans="10:21" x14ac:dyDescent="0.35">
      <c r="J410" t="str">
        <f t="shared" si="7"/>
        <v>A0000979812</v>
      </c>
      <c r="K410">
        <v>2018</v>
      </c>
      <c r="L410">
        <v>0</v>
      </c>
      <c r="M410" t="s">
        <v>218</v>
      </c>
      <c r="N410" t="s">
        <v>223</v>
      </c>
      <c r="O410" t="s">
        <v>223</v>
      </c>
      <c r="P410" t="s">
        <v>389</v>
      </c>
      <c r="Q410" t="s">
        <v>8</v>
      </c>
      <c r="R410" t="s">
        <v>8</v>
      </c>
      <c r="S410" t="s">
        <v>7</v>
      </c>
      <c r="T410" t="s">
        <v>279</v>
      </c>
      <c r="U410">
        <v>2</v>
      </c>
    </row>
    <row r="411" spans="10:21" x14ac:dyDescent="0.35">
      <c r="J411" t="str">
        <f t="shared" si="7"/>
        <v>A0000979813</v>
      </c>
      <c r="K411">
        <v>2018</v>
      </c>
      <c r="L411">
        <v>0</v>
      </c>
      <c r="M411" t="s">
        <v>218</v>
      </c>
      <c r="N411" t="s">
        <v>223</v>
      </c>
      <c r="O411" t="s">
        <v>223</v>
      </c>
      <c r="P411" t="s">
        <v>389</v>
      </c>
      <c r="Q411" t="s">
        <v>8</v>
      </c>
      <c r="R411" t="s">
        <v>8</v>
      </c>
      <c r="S411" t="s">
        <v>7</v>
      </c>
      <c r="T411" t="s">
        <v>279</v>
      </c>
      <c r="U411">
        <v>3</v>
      </c>
    </row>
    <row r="412" spans="10:21" x14ac:dyDescent="0.35">
      <c r="J412" t="str">
        <f t="shared" si="7"/>
        <v>A0000979814</v>
      </c>
      <c r="K412">
        <v>2018</v>
      </c>
      <c r="L412">
        <v>0</v>
      </c>
      <c r="M412" t="s">
        <v>218</v>
      </c>
      <c r="N412" t="s">
        <v>223</v>
      </c>
      <c r="O412" t="s">
        <v>223</v>
      </c>
      <c r="P412" t="s">
        <v>389</v>
      </c>
      <c r="Q412" t="s">
        <v>8</v>
      </c>
      <c r="R412" t="s">
        <v>8</v>
      </c>
      <c r="S412" t="s">
        <v>7</v>
      </c>
      <c r="T412" t="s">
        <v>279</v>
      </c>
      <c r="U412">
        <v>4</v>
      </c>
    </row>
    <row r="413" spans="10:21" x14ac:dyDescent="0.35">
      <c r="J413" t="str">
        <f t="shared" si="7"/>
        <v>A0000979815</v>
      </c>
      <c r="K413">
        <v>2018</v>
      </c>
      <c r="L413">
        <v>0</v>
      </c>
      <c r="M413" t="s">
        <v>218</v>
      </c>
      <c r="N413" t="s">
        <v>223</v>
      </c>
      <c r="O413" t="s">
        <v>223</v>
      </c>
      <c r="P413" t="s">
        <v>389</v>
      </c>
      <c r="Q413" t="s">
        <v>8</v>
      </c>
      <c r="R413" t="s">
        <v>194</v>
      </c>
      <c r="S413" t="s">
        <v>7</v>
      </c>
      <c r="T413" t="s">
        <v>279</v>
      </c>
      <c r="U413">
        <v>5</v>
      </c>
    </row>
    <row r="414" spans="10:21" x14ac:dyDescent="0.35">
      <c r="J414" t="str">
        <f t="shared" si="7"/>
        <v>A0000979821</v>
      </c>
      <c r="K414">
        <v>2018</v>
      </c>
      <c r="L414">
        <v>1</v>
      </c>
      <c r="M414" t="s">
        <v>218</v>
      </c>
      <c r="N414" t="s">
        <v>247</v>
      </c>
      <c r="O414" t="s">
        <v>247</v>
      </c>
      <c r="P414" t="s">
        <v>389</v>
      </c>
      <c r="Q414" t="s">
        <v>8</v>
      </c>
      <c r="R414" t="s">
        <v>8</v>
      </c>
      <c r="S414" t="s">
        <v>7</v>
      </c>
      <c r="T414" t="s">
        <v>280</v>
      </c>
      <c r="U414">
        <v>1</v>
      </c>
    </row>
    <row r="415" spans="10:21" x14ac:dyDescent="0.35">
      <c r="J415" t="str">
        <f t="shared" si="7"/>
        <v>A0000979822</v>
      </c>
      <c r="K415">
        <v>2018</v>
      </c>
      <c r="L415">
        <v>0</v>
      </c>
      <c r="M415" t="s">
        <v>218</v>
      </c>
      <c r="N415" t="s">
        <v>247</v>
      </c>
      <c r="O415" t="s">
        <v>247</v>
      </c>
      <c r="P415" t="s">
        <v>389</v>
      </c>
      <c r="Q415" t="s">
        <v>8</v>
      </c>
      <c r="R415" t="s">
        <v>8</v>
      </c>
      <c r="S415" t="s">
        <v>7</v>
      </c>
      <c r="T415" t="s">
        <v>280</v>
      </c>
      <c r="U415">
        <v>2</v>
      </c>
    </row>
    <row r="416" spans="10:21" x14ac:dyDescent="0.35">
      <c r="J416" t="str">
        <f t="shared" si="7"/>
        <v>A0000979823</v>
      </c>
      <c r="K416">
        <v>2018</v>
      </c>
      <c r="L416">
        <v>0</v>
      </c>
      <c r="M416" t="s">
        <v>218</v>
      </c>
      <c r="N416" t="s">
        <v>247</v>
      </c>
      <c r="O416" t="s">
        <v>247</v>
      </c>
      <c r="P416" t="s">
        <v>389</v>
      </c>
      <c r="Q416" t="s">
        <v>8</v>
      </c>
      <c r="R416" t="s">
        <v>8</v>
      </c>
      <c r="S416" t="s">
        <v>7</v>
      </c>
      <c r="T416" t="s">
        <v>280</v>
      </c>
      <c r="U416">
        <v>3</v>
      </c>
    </row>
    <row r="417" spans="10:21" x14ac:dyDescent="0.35">
      <c r="J417" t="str">
        <f t="shared" si="7"/>
        <v>A0000979841</v>
      </c>
      <c r="K417">
        <v>2018</v>
      </c>
      <c r="L417">
        <v>1</v>
      </c>
      <c r="M417" t="s">
        <v>218</v>
      </c>
      <c r="N417" t="s">
        <v>247</v>
      </c>
      <c r="O417" t="s">
        <v>247</v>
      </c>
      <c r="P417" t="s">
        <v>389</v>
      </c>
      <c r="Q417" t="s">
        <v>8</v>
      </c>
      <c r="R417" t="s">
        <v>8</v>
      </c>
      <c r="S417" t="s">
        <v>7</v>
      </c>
      <c r="T417" t="s">
        <v>281</v>
      </c>
      <c r="U417">
        <v>1</v>
      </c>
    </row>
    <row r="418" spans="10:21" x14ac:dyDescent="0.35">
      <c r="J418" t="str">
        <f t="shared" si="7"/>
        <v>A0000979851</v>
      </c>
      <c r="K418">
        <v>2018</v>
      </c>
      <c r="L418">
        <v>1</v>
      </c>
      <c r="M418" t="s">
        <v>218</v>
      </c>
      <c r="N418" t="s">
        <v>247</v>
      </c>
      <c r="O418" t="s">
        <v>247</v>
      </c>
      <c r="P418" t="s">
        <v>389</v>
      </c>
      <c r="Q418" t="s">
        <v>8</v>
      </c>
      <c r="R418" t="s">
        <v>8</v>
      </c>
      <c r="S418" t="s">
        <v>7</v>
      </c>
      <c r="T418" t="s">
        <v>282</v>
      </c>
      <c r="U418">
        <v>1</v>
      </c>
    </row>
    <row r="419" spans="10:21" x14ac:dyDescent="0.35">
      <c r="J419" t="str">
        <f t="shared" si="7"/>
        <v>A0000979852</v>
      </c>
      <c r="K419">
        <v>2018</v>
      </c>
      <c r="L419">
        <v>0</v>
      </c>
      <c r="M419" t="s">
        <v>218</v>
      </c>
      <c r="N419" t="s">
        <v>247</v>
      </c>
      <c r="O419" t="s">
        <v>247</v>
      </c>
      <c r="P419" t="s">
        <v>389</v>
      </c>
      <c r="Q419" t="s">
        <v>8</v>
      </c>
      <c r="R419" t="s">
        <v>8</v>
      </c>
      <c r="S419" t="s">
        <v>7</v>
      </c>
      <c r="T419" t="s">
        <v>282</v>
      </c>
      <c r="U419">
        <v>2</v>
      </c>
    </row>
    <row r="420" spans="10:21" x14ac:dyDescent="0.35">
      <c r="J420" t="str">
        <f t="shared" si="7"/>
        <v>A0000979912</v>
      </c>
      <c r="K420">
        <v>2018</v>
      </c>
      <c r="L420">
        <v>1</v>
      </c>
      <c r="M420" t="s">
        <v>218</v>
      </c>
      <c r="N420" t="s">
        <v>245</v>
      </c>
      <c r="O420" t="s">
        <v>245</v>
      </c>
      <c r="P420" t="s">
        <v>389</v>
      </c>
      <c r="Q420" t="s">
        <v>8</v>
      </c>
      <c r="R420" t="s">
        <v>194</v>
      </c>
      <c r="S420" t="s">
        <v>7</v>
      </c>
      <c r="T420" t="s">
        <v>283</v>
      </c>
      <c r="U420">
        <v>2</v>
      </c>
    </row>
    <row r="421" spans="10:21" x14ac:dyDescent="0.35">
      <c r="J421" t="str">
        <f t="shared" si="7"/>
        <v>A0000979921</v>
      </c>
      <c r="K421">
        <v>2018</v>
      </c>
      <c r="L421">
        <v>1</v>
      </c>
      <c r="M421" t="s">
        <v>218</v>
      </c>
      <c r="N421" t="s">
        <v>246</v>
      </c>
      <c r="O421" t="s">
        <v>246</v>
      </c>
      <c r="P421" t="s">
        <v>389</v>
      </c>
      <c r="Q421" t="s">
        <v>8</v>
      </c>
      <c r="R421" t="s">
        <v>8</v>
      </c>
      <c r="S421" t="s">
        <v>7</v>
      </c>
      <c r="T421" t="s">
        <v>284</v>
      </c>
      <c r="U421">
        <v>1</v>
      </c>
    </row>
    <row r="422" spans="10:21" x14ac:dyDescent="0.35">
      <c r="J422" t="str">
        <f t="shared" si="7"/>
        <v>A0000979971</v>
      </c>
      <c r="K422">
        <v>2018</v>
      </c>
      <c r="L422">
        <v>1</v>
      </c>
      <c r="M422" t="s">
        <v>218</v>
      </c>
      <c r="N422" t="s">
        <v>223</v>
      </c>
      <c r="O422" t="s">
        <v>223</v>
      </c>
      <c r="P422" t="s">
        <v>389</v>
      </c>
      <c r="Q422" t="s">
        <v>8</v>
      </c>
      <c r="R422" t="s">
        <v>194</v>
      </c>
      <c r="S422" t="s">
        <v>7</v>
      </c>
      <c r="T422" t="s">
        <v>285</v>
      </c>
      <c r="U422">
        <v>1</v>
      </c>
    </row>
    <row r="423" spans="10:21" x14ac:dyDescent="0.35">
      <c r="J423" t="str">
        <f t="shared" si="7"/>
        <v>A0000979972</v>
      </c>
      <c r="K423">
        <v>2018</v>
      </c>
      <c r="L423">
        <v>0</v>
      </c>
      <c r="M423" t="s">
        <v>218</v>
      </c>
      <c r="N423" t="s">
        <v>223</v>
      </c>
      <c r="O423" t="s">
        <v>223</v>
      </c>
      <c r="P423" t="s">
        <v>389</v>
      </c>
      <c r="Q423" t="s">
        <v>8</v>
      </c>
      <c r="R423" t="s">
        <v>194</v>
      </c>
      <c r="S423" t="s">
        <v>7</v>
      </c>
      <c r="T423" t="s">
        <v>285</v>
      </c>
      <c r="U423">
        <v>2</v>
      </c>
    </row>
    <row r="424" spans="10:21" x14ac:dyDescent="0.35">
      <c r="J424" t="str">
        <f t="shared" si="7"/>
        <v>A0000979973</v>
      </c>
      <c r="K424">
        <v>2018</v>
      </c>
      <c r="L424">
        <v>0</v>
      </c>
      <c r="M424" t="s">
        <v>218</v>
      </c>
      <c r="N424" t="s">
        <v>223</v>
      </c>
      <c r="O424" t="s">
        <v>223</v>
      </c>
      <c r="P424" t="s">
        <v>389</v>
      </c>
      <c r="Q424" t="s">
        <v>8</v>
      </c>
      <c r="R424" t="s">
        <v>194</v>
      </c>
      <c r="S424" t="s">
        <v>7</v>
      </c>
      <c r="T424" t="s">
        <v>285</v>
      </c>
      <c r="U424">
        <v>3</v>
      </c>
    </row>
    <row r="425" spans="10:21" x14ac:dyDescent="0.35">
      <c r="J425" t="str">
        <f t="shared" si="7"/>
        <v>A0000979974</v>
      </c>
      <c r="K425">
        <v>2018</v>
      </c>
      <c r="L425">
        <v>0</v>
      </c>
      <c r="M425" t="s">
        <v>218</v>
      </c>
      <c r="N425" t="s">
        <v>223</v>
      </c>
      <c r="O425" t="s">
        <v>223</v>
      </c>
      <c r="P425" t="s">
        <v>389</v>
      </c>
      <c r="Q425" t="s">
        <v>8</v>
      </c>
      <c r="R425" t="s">
        <v>194</v>
      </c>
      <c r="S425" t="s">
        <v>7</v>
      </c>
      <c r="T425" t="s">
        <v>285</v>
      </c>
      <c r="U425">
        <v>4</v>
      </c>
    </row>
    <row r="426" spans="10:21" x14ac:dyDescent="0.35">
      <c r="J426" t="str">
        <f t="shared" si="7"/>
        <v>A0000979975</v>
      </c>
      <c r="K426">
        <v>2018</v>
      </c>
      <c r="L426">
        <v>0</v>
      </c>
      <c r="M426" t="s">
        <v>218</v>
      </c>
      <c r="N426" t="s">
        <v>223</v>
      </c>
      <c r="O426" t="s">
        <v>223</v>
      </c>
      <c r="P426" t="s">
        <v>389</v>
      </c>
      <c r="Q426" t="s">
        <v>8</v>
      </c>
      <c r="R426" t="s">
        <v>194</v>
      </c>
      <c r="S426" t="s">
        <v>7</v>
      </c>
      <c r="T426" t="s">
        <v>285</v>
      </c>
      <c r="U426">
        <v>5</v>
      </c>
    </row>
    <row r="427" spans="10:21" x14ac:dyDescent="0.35">
      <c r="J427" t="str">
        <f t="shared" si="7"/>
        <v>A0000979991</v>
      </c>
      <c r="K427">
        <v>2018</v>
      </c>
      <c r="L427">
        <v>1</v>
      </c>
      <c r="M427" t="s">
        <v>218</v>
      </c>
      <c r="N427" t="s">
        <v>223</v>
      </c>
      <c r="O427" t="s">
        <v>223</v>
      </c>
      <c r="P427" t="s">
        <v>389</v>
      </c>
      <c r="Q427" t="s">
        <v>8</v>
      </c>
      <c r="R427" t="s">
        <v>8</v>
      </c>
      <c r="S427" t="s">
        <v>7</v>
      </c>
      <c r="T427" t="s">
        <v>286</v>
      </c>
      <c r="U427">
        <v>1</v>
      </c>
    </row>
    <row r="428" spans="10:21" x14ac:dyDescent="0.35">
      <c r="J428" t="str">
        <f t="shared" si="7"/>
        <v>A0000979992</v>
      </c>
      <c r="K428">
        <v>2018</v>
      </c>
      <c r="L428">
        <v>0</v>
      </c>
      <c r="M428" t="s">
        <v>218</v>
      </c>
      <c r="N428" t="s">
        <v>223</v>
      </c>
      <c r="O428" t="s">
        <v>223</v>
      </c>
      <c r="P428" t="s">
        <v>389</v>
      </c>
      <c r="Q428" t="s">
        <v>8</v>
      </c>
      <c r="R428" t="s">
        <v>8</v>
      </c>
      <c r="S428" t="s">
        <v>7</v>
      </c>
      <c r="T428" t="s">
        <v>286</v>
      </c>
      <c r="U428">
        <v>2</v>
      </c>
    </row>
    <row r="429" spans="10:21" x14ac:dyDescent="0.35">
      <c r="J429" t="str">
        <f t="shared" si="7"/>
        <v>A0000979993</v>
      </c>
      <c r="K429">
        <v>2018</v>
      </c>
      <c r="L429">
        <v>0</v>
      </c>
      <c r="M429" t="s">
        <v>218</v>
      </c>
      <c r="N429" t="s">
        <v>223</v>
      </c>
      <c r="O429" t="s">
        <v>223</v>
      </c>
      <c r="P429" t="s">
        <v>389</v>
      </c>
      <c r="Q429" t="s">
        <v>8</v>
      </c>
      <c r="R429" t="s">
        <v>8</v>
      </c>
      <c r="S429" t="s">
        <v>7</v>
      </c>
      <c r="T429" t="s">
        <v>286</v>
      </c>
      <c r="U429">
        <v>3</v>
      </c>
    </row>
    <row r="430" spans="10:21" x14ac:dyDescent="0.35">
      <c r="J430" t="str">
        <f t="shared" si="7"/>
        <v>A0000979994</v>
      </c>
      <c r="K430">
        <v>2018</v>
      </c>
      <c r="L430">
        <v>0</v>
      </c>
      <c r="M430" t="s">
        <v>218</v>
      </c>
      <c r="N430" t="s">
        <v>223</v>
      </c>
      <c r="O430" t="s">
        <v>223</v>
      </c>
      <c r="P430" t="s">
        <v>389</v>
      </c>
      <c r="Q430" t="s">
        <v>8</v>
      </c>
      <c r="R430" t="s">
        <v>194</v>
      </c>
      <c r="S430" t="s">
        <v>7</v>
      </c>
      <c r="T430" t="s">
        <v>286</v>
      </c>
      <c r="U430">
        <v>4</v>
      </c>
    </row>
    <row r="431" spans="10:21" x14ac:dyDescent="0.35">
      <c r="J431" t="str">
        <f t="shared" si="7"/>
        <v>A0000979995</v>
      </c>
      <c r="K431">
        <v>2018</v>
      </c>
      <c r="L431">
        <v>0</v>
      </c>
      <c r="M431" t="s">
        <v>218</v>
      </c>
      <c r="N431" t="s">
        <v>223</v>
      </c>
      <c r="O431" t="s">
        <v>223</v>
      </c>
      <c r="P431" t="s">
        <v>389</v>
      </c>
      <c r="Q431" t="s">
        <v>8</v>
      </c>
      <c r="R431" t="s">
        <v>194</v>
      </c>
      <c r="S431" t="s">
        <v>7</v>
      </c>
      <c r="T431" t="s">
        <v>286</v>
      </c>
      <c r="U431">
        <v>5</v>
      </c>
    </row>
    <row r="432" spans="10:21" x14ac:dyDescent="0.35">
      <c r="J432" t="str">
        <f t="shared" si="7"/>
        <v>A0000979996</v>
      </c>
      <c r="K432">
        <v>2018</v>
      </c>
      <c r="L432">
        <v>0</v>
      </c>
      <c r="M432" t="s">
        <v>218</v>
      </c>
      <c r="N432" t="s">
        <v>223</v>
      </c>
      <c r="O432" t="s">
        <v>223</v>
      </c>
      <c r="P432" t="s">
        <v>389</v>
      </c>
      <c r="Q432" t="s">
        <v>8</v>
      </c>
      <c r="R432" t="s">
        <v>194</v>
      </c>
      <c r="S432" t="s">
        <v>7</v>
      </c>
      <c r="T432" t="s">
        <v>286</v>
      </c>
      <c r="U432">
        <v>6</v>
      </c>
    </row>
    <row r="433" spans="10:21" x14ac:dyDescent="0.35">
      <c r="J433" t="str">
        <f t="shared" si="7"/>
        <v>A0000979997</v>
      </c>
      <c r="K433">
        <v>2018</v>
      </c>
      <c r="L433">
        <v>0</v>
      </c>
      <c r="M433" t="s">
        <v>218</v>
      </c>
      <c r="N433" t="s">
        <v>223</v>
      </c>
      <c r="O433" t="s">
        <v>223</v>
      </c>
      <c r="P433" t="s">
        <v>389</v>
      </c>
      <c r="Q433" t="s">
        <v>8</v>
      </c>
      <c r="R433" t="s">
        <v>194</v>
      </c>
      <c r="S433" t="s">
        <v>7</v>
      </c>
      <c r="T433" t="s">
        <v>286</v>
      </c>
      <c r="U433">
        <v>7</v>
      </c>
    </row>
    <row r="434" spans="10:21" x14ac:dyDescent="0.35">
      <c r="J434" t="str">
        <f t="shared" si="7"/>
        <v>A0000980011</v>
      </c>
      <c r="K434">
        <v>2018</v>
      </c>
      <c r="L434">
        <v>1</v>
      </c>
      <c r="M434" t="s">
        <v>218</v>
      </c>
      <c r="N434" t="s">
        <v>223</v>
      </c>
      <c r="O434" t="s">
        <v>223</v>
      </c>
      <c r="P434" t="s">
        <v>389</v>
      </c>
      <c r="Q434" t="s">
        <v>8</v>
      </c>
      <c r="R434" t="s">
        <v>194</v>
      </c>
      <c r="S434" t="s">
        <v>7</v>
      </c>
      <c r="T434" t="s">
        <v>287</v>
      </c>
      <c r="U434">
        <v>1</v>
      </c>
    </row>
    <row r="435" spans="10:21" x14ac:dyDescent="0.35">
      <c r="J435" t="str">
        <f t="shared" si="7"/>
        <v>A0000980021</v>
      </c>
      <c r="K435">
        <v>2018</v>
      </c>
      <c r="L435">
        <v>1</v>
      </c>
      <c r="M435" t="s">
        <v>218</v>
      </c>
      <c r="N435" t="s">
        <v>246</v>
      </c>
      <c r="O435" t="s">
        <v>246</v>
      </c>
      <c r="P435" t="s">
        <v>389</v>
      </c>
      <c r="Q435" t="s">
        <v>8</v>
      </c>
      <c r="R435" t="s">
        <v>8</v>
      </c>
      <c r="S435" t="s">
        <v>7</v>
      </c>
      <c r="T435" t="s">
        <v>288</v>
      </c>
      <c r="U435">
        <v>1</v>
      </c>
    </row>
    <row r="436" spans="10:21" x14ac:dyDescent="0.35">
      <c r="J436" t="str">
        <f t="shared" si="7"/>
        <v>A0000980031</v>
      </c>
      <c r="K436">
        <v>2018</v>
      </c>
      <c r="L436">
        <v>1</v>
      </c>
      <c r="M436" t="s">
        <v>218</v>
      </c>
      <c r="N436" t="s">
        <v>223</v>
      </c>
      <c r="O436" t="s">
        <v>223</v>
      </c>
      <c r="P436" t="s">
        <v>389</v>
      </c>
      <c r="Q436" t="s">
        <v>8</v>
      </c>
      <c r="R436" t="s">
        <v>8</v>
      </c>
      <c r="S436" t="s">
        <v>7</v>
      </c>
      <c r="T436" t="s">
        <v>289</v>
      </c>
      <c r="U436">
        <v>1</v>
      </c>
    </row>
    <row r="437" spans="10:21" x14ac:dyDescent="0.35">
      <c r="J437" t="str">
        <f t="shared" si="7"/>
        <v>A0000980032</v>
      </c>
      <c r="K437">
        <v>2018</v>
      </c>
      <c r="L437">
        <v>0</v>
      </c>
      <c r="M437" t="s">
        <v>218</v>
      </c>
      <c r="N437" t="s">
        <v>223</v>
      </c>
      <c r="O437" t="s">
        <v>223</v>
      </c>
      <c r="P437" t="s">
        <v>389</v>
      </c>
      <c r="Q437" t="s">
        <v>8</v>
      </c>
      <c r="R437" t="s">
        <v>194</v>
      </c>
      <c r="S437" t="s">
        <v>7</v>
      </c>
      <c r="T437" t="s">
        <v>289</v>
      </c>
      <c r="U437">
        <v>2</v>
      </c>
    </row>
    <row r="438" spans="10:21" x14ac:dyDescent="0.35">
      <c r="J438" t="str">
        <f t="shared" si="7"/>
        <v>A0000980033</v>
      </c>
      <c r="K438">
        <v>2018</v>
      </c>
      <c r="L438">
        <v>0</v>
      </c>
      <c r="M438" t="s">
        <v>218</v>
      </c>
      <c r="N438" t="s">
        <v>223</v>
      </c>
      <c r="O438" t="s">
        <v>223</v>
      </c>
      <c r="P438" t="s">
        <v>389</v>
      </c>
      <c r="Q438" t="s">
        <v>8</v>
      </c>
      <c r="R438" t="s">
        <v>194</v>
      </c>
      <c r="S438" t="s">
        <v>7</v>
      </c>
      <c r="T438" t="s">
        <v>289</v>
      </c>
      <c r="U438">
        <v>3</v>
      </c>
    </row>
    <row r="439" spans="10:21" x14ac:dyDescent="0.35">
      <c r="J439" t="str">
        <f t="shared" si="7"/>
        <v>A0000980034</v>
      </c>
      <c r="K439">
        <v>2018</v>
      </c>
      <c r="L439">
        <v>0</v>
      </c>
      <c r="M439" t="s">
        <v>218</v>
      </c>
      <c r="N439" t="s">
        <v>223</v>
      </c>
      <c r="O439" t="s">
        <v>223</v>
      </c>
      <c r="P439" t="s">
        <v>389</v>
      </c>
      <c r="Q439" t="s">
        <v>8</v>
      </c>
      <c r="R439" t="s">
        <v>194</v>
      </c>
      <c r="S439" t="s">
        <v>7</v>
      </c>
      <c r="T439" t="s">
        <v>289</v>
      </c>
      <c r="U439">
        <v>4</v>
      </c>
    </row>
    <row r="440" spans="10:21" x14ac:dyDescent="0.35">
      <c r="J440" t="str">
        <f t="shared" si="7"/>
        <v>A0000980035</v>
      </c>
      <c r="K440">
        <v>2018</v>
      </c>
      <c r="L440">
        <v>0</v>
      </c>
      <c r="M440" t="s">
        <v>218</v>
      </c>
      <c r="N440" t="s">
        <v>223</v>
      </c>
      <c r="O440" t="s">
        <v>223</v>
      </c>
      <c r="P440" t="s">
        <v>389</v>
      </c>
      <c r="Q440" t="s">
        <v>8</v>
      </c>
      <c r="R440" t="s">
        <v>8</v>
      </c>
      <c r="S440" t="s">
        <v>7</v>
      </c>
      <c r="T440" t="s">
        <v>289</v>
      </c>
      <c r="U440">
        <v>5</v>
      </c>
    </row>
    <row r="441" spans="10:21" x14ac:dyDescent="0.35">
      <c r="J441" t="str">
        <f t="shared" si="7"/>
        <v>A0000980036</v>
      </c>
      <c r="K441">
        <v>2018</v>
      </c>
      <c r="L441">
        <v>0</v>
      </c>
      <c r="M441" t="s">
        <v>218</v>
      </c>
      <c r="N441" t="s">
        <v>223</v>
      </c>
      <c r="O441" t="s">
        <v>223</v>
      </c>
      <c r="P441" t="s">
        <v>389</v>
      </c>
      <c r="Q441" t="s">
        <v>8</v>
      </c>
      <c r="R441" t="s">
        <v>194</v>
      </c>
      <c r="S441" t="s">
        <v>7</v>
      </c>
      <c r="T441" t="s">
        <v>289</v>
      </c>
      <c r="U441">
        <v>6</v>
      </c>
    </row>
    <row r="442" spans="10:21" x14ac:dyDescent="0.35">
      <c r="J442" t="str">
        <f t="shared" si="7"/>
        <v>A0000980037</v>
      </c>
      <c r="K442">
        <v>2018</v>
      </c>
      <c r="L442">
        <v>0</v>
      </c>
      <c r="M442" t="s">
        <v>218</v>
      </c>
      <c r="N442" t="s">
        <v>223</v>
      </c>
      <c r="O442" t="s">
        <v>223</v>
      </c>
      <c r="P442" t="s">
        <v>389</v>
      </c>
      <c r="Q442" t="s">
        <v>8</v>
      </c>
      <c r="R442" t="s">
        <v>194</v>
      </c>
      <c r="S442" t="s">
        <v>7</v>
      </c>
      <c r="T442" t="s">
        <v>289</v>
      </c>
      <c r="U442">
        <v>7</v>
      </c>
    </row>
    <row r="443" spans="10:21" x14ac:dyDescent="0.35">
      <c r="J443" t="str">
        <f t="shared" si="7"/>
        <v>A0000980038</v>
      </c>
      <c r="K443">
        <v>2018</v>
      </c>
      <c r="L443">
        <v>0</v>
      </c>
      <c r="M443" t="s">
        <v>218</v>
      </c>
      <c r="N443" t="s">
        <v>223</v>
      </c>
      <c r="O443" t="s">
        <v>223</v>
      </c>
      <c r="P443" t="s">
        <v>389</v>
      </c>
      <c r="Q443" t="s">
        <v>8</v>
      </c>
      <c r="R443" t="s">
        <v>194</v>
      </c>
      <c r="S443" t="s">
        <v>7</v>
      </c>
      <c r="T443" t="s">
        <v>289</v>
      </c>
      <c r="U443">
        <v>8</v>
      </c>
    </row>
    <row r="444" spans="10:21" x14ac:dyDescent="0.35">
      <c r="J444" t="str">
        <f t="shared" si="7"/>
        <v>A0000980039</v>
      </c>
      <c r="K444">
        <v>2018</v>
      </c>
      <c r="L444">
        <v>0</v>
      </c>
      <c r="M444" t="s">
        <v>218</v>
      </c>
      <c r="N444" t="s">
        <v>223</v>
      </c>
      <c r="O444" t="s">
        <v>223</v>
      </c>
      <c r="P444" t="s">
        <v>389</v>
      </c>
      <c r="Q444" t="s">
        <v>8</v>
      </c>
      <c r="R444" t="s">
        <v>194</v>
      </c>
      <c r="S444" t="s">
        <v>7</v>
      </c>
      <c r="T444" t="s">
        <v>289</v>
      </c>
      <c r="U444">
        <v>9</v>
      </c>
    </row>
    <row r="445" spans="10:21" x14ac:dyDescent="0.35">
      <c r="J445" t="str">
        <f t="shared" si="7"/>
        <v>A00009800310</v>
      </c>
      <c r="K445">
        <v>2018</v>
      </c>
      <c r="L445">
        <v>0</v>
      </c>
      <c r="M445" t="s">
        <v>218</v>
      </c>
      <c r="N445" t="s">
        <v>223</v>
      </c>
      <c r="O445" t="s">
        <v>223</v>
      </c>
      <c r="P445" t="s">
        <v>389</v>
      </c>
      <c r="Q445" t="s">
        <v>8</v>
      </c>
      <c r="R445" t="s">
        <v>194</v>
      </c>
      <c r="S445" t="s">
        <v>7</v>
      </c>
      <c r="T445" t="s">
        <v>289</v>
      </c>
      <c r="U445">
        <v>10</v>
      </c>
    </row>
    <row r="446" spans="10:21" x14ac:dyDescent="0.35">
      <c r="J446" t="str">
        <f t="shared" si="7"/>
        <v>A0000980041</v>
      </c>
      <c r="K446">
        <v>2018</v>
      </c>
      <c r="L446">
        <v>1</v>
      </c>
      <c r="M446" t="s">
        <v>218</v>
      </c>
      <c r="N446" t="s">
        <v>245</v>
      </c>
      <c r="O446" t="s">
        <v>245</v>
      </c>
      <c r="P446" t="s">
        <v>389</v>
      </c>
      <c r="Q446" t="s">
        <v>8</v>
      </c>
      <c r="R446" t="s">
        <v>194</v>
      </c>
      <c r="S446" t="s">
        <v>7</v>
      </c>
      <c r="T446" t="s">
        <v>290</v>
      </c>
      <c r="U446">
        <v>1</v>
      </c>
    </row>
    <row r="447" spans="10:21" x14ac:dyDescent="0.35">
      <c r="J447" t="str">
        <f t="shared" si="7"/>
        <v>A0000980071</v>
      </c>
      <c r="K447">
        <v>2018</v>
      </c>
      <c r="L447">
        <v>1</v>
      </c>
      <c r="M447" t="s">
        <v>218</v>
      </c>
      <c r="N447" t="s">
        <v>246</v>
      </c>
      <c r="O447" t="s">
        <v>246</v>
      </c>
      <c r="P447" t="s">
        <v>389</v>
      </c>
      <c r="Q447" t="s">
        <v>8</v>
      </c>
      <c r="R447" t="s">
        <v>194</v>
      </c>
      <c r="S447" t="s">
        <v>7</v>
      </c>
      <c r="T447" t="s">
        <v>291</v>
      </c>
      <c r="U447">
        <v>1</v>
      </c>
    </row>
    <row r="448" spans="10:21" x14ac:dyDescent="0.35">
      <c r="J448" t="str">
        <f t="shared" si="7"/>
        <v>A0000980151</v>
      </c>
      <c r="K448">
        <v>2018</v>
      </c>
      <c r="L448">
        <v>1</v>
      </c>
      <c r="M448" t="s">
        <v>218</v>
      </c>
      <c r="N448" t="s">
        <v>246</v>
      </c>
      <c r="O448" t="s">
        <v>246</v>
      </c>
      <c r="P448" t="s">
        <v>389</v>
      </c>
      <c r="Q448" t="s">
        <v>8</v>
      </c>
      <c r="R448" t="s">
        <v>194</v>
      </c>
      <c r="S448" t="s">
        <v>7</v>
      </c>
      <c r="T448" t="s">
        <v>292</v>
      </c>
      <c r="U448">
        <v>1</v>
      </c>
    </row>
    <row r="449" spans="10:21" x14ac:dyDescent="0.35">
      <c r="J449" t="str">
        <f t="shared" si="7"/>
        <v>A0000980152</v>
      </c>
      <c r="K449">
        <v>2018</v>
      </c>
      <c r="L449">
        <v>0</v>
      </c>
      <c r="M449" t="s">
        <v>218</v>
      </c>
      <c r="N449" t="s">
        <v>246</v>
      </c>
      <c r="O449" t="s">
        <v>246</v>
      </c>
      <c r="P449" t="s">
        <v>389</v>
      </c>
      <c r="Q449" t="s">
        <v>8</v>
      </c>
      <c r="R449" t="s">
        <v>194</v>
      </c>
      <c r="S449" t="s">
        <v>7</v>
      </c>
      <c r="T449" t="s">
        <v>292</v>
      </c>
      <c r="U449">
        <v>2</v>
      </c>
    </row>
    <row r="450" spans="10:21" x14ac:dyDescent="0.35">
      <c r="J450" t="str">
        <f t="shared" si="7"/>
        <v>A0000980171</v>
      </c>
      <c r="K450">
        <v>2018</v>
      </c>
      <c r="L450">
        <v>1</v>
      </c>
      <c r="M450" t="s">
        <v>218</v>
      </c>
      <c r="N450" t="s">
        <v>223</v>
      </c>
      <c r="O450" t="s">
        <v>223</v>
      </c>
      <c r="P450" t="s">
        <v>389</v>
      </c>
      <c r="Q450" t="s">
        <v>8</v>
      </c>
      <c r="R450" t="s">
        <v>8</v>
      </c>
      <c r="S450" t="s">
        <v>7</v>
      </c>
      <c r="T450" t="s">
        <v>293</v>
      </c>
      <c r="U450">
        <v>1</v>
      </c>
    </row>
    <row r="451" spans="10:21" x14ac:dyDescent="0.35">
      <c r="J451" t="str">
        <f t="shared" ref="J451:J514" si="8">T451&amp;U451</f>
        <v>A0000980201</v>
      </c>
      <c r="K451">
        <v>2018</v>
      </c>
      <c r="L451">
        <v>1</v>
      </c>
      <c r="M451" t="s">
        <v>218</v>
      </c>
      <c r="N451" t="s">
        <v>223</v>
      </c>
      <c r="O451" t="s">
        <v>223</v>
      </c>
      <c r="P451" t="s">
        <v>389</v>
      </c>
      <c r="Q451" t="s">
        <v>8</v>
      </c>
      <c r="R451" t="s">
        <v>8</v>
      </c>
      <c r="S451" t="s">
        <v>7</v>
      </c>
      <c r="T451" t="s">
        <v>294</v>
      </c>
      <c r="U451">
        <v>1</v>
      </c>
    </row>
    <row r="452" spans="10:21" x14ac:dyDescent="0.35">
      <c r="J452" t="str">
        <f t="shared" si="8"/>
        <v>A0000980211</v>
      </c>
      <c r="K452">
        <v>2018</v>
      </c>
      <c r="L452">
        <v>1</v>
      </c>
      <c r="M452" t="s">
        <v>218</v>
      </c>
      <c r="N452" t="s">
        <v>246</v>
      </c>
      <c r="O452" t="s">
        <v>246</v>
      </c>
      <c r="P452" t="s">
        <v>389</v>
      </c>
      <c r="Q452" t="s">
        <v>8</v>
      </c>
      <c r="R452" t="s">
        <v>194</v>
      </c>
      <c r="S452" t="s">
        <v>7</v>
      </c>
      <c r="T452" t="s">
        <v>295</v>
      </c>
      <c r="U452">
        <v>1</v>
      </c>
    </row>
    <row r="453" spans="10:21" x14ac:dyDescent="0.35">
      <c r="J453" t="str">
        <f t="shared" si="8"/>
        <v>A0000980241</v>
      </c>
      <c r="K453">
        <v>2018</v>
      </c>
      <c r="L453">
        <v>1</v>
      </c>
      <c r="M453" t="s">
        <v>218</v>
      </c>
      <c r="N453" t="s">
        <v>247</v>
      </c>
      <c r="O453" t="s">
        <v>247</v>
      </c>
      <c r="P453" t="s">
        <v>389</v>
      </c>
      <c r="Q453" t="s">
        <v>8</v>
      </c>
      <c r="R453" t="s">
        <v>194</v>
      </c>
      <c r="S453" t="s">
        <v>7</v>
      </c>
      <c r="T453" t="s">
        <v>296</v>
      </c>
      <c r="U453">
        <v>1</v>
      </c>
    </row>
    <row r="454" spans="10:21" x14ac:dyDescent="0.35">
      <c r="J454" t="str">
        <f t="shared" si="8"/>
        <v>A0000980242</v>
      </c>
      <c r="K454">
        <v>2018</v>
      </c>
      <c r="L454">
        <v>0</v>
      </c>
      <c r="M454" t="s">
        <v>218</v>
      </c>
      <c r="N454" t="s">
        <v>247</v>
      </c>
      <c r="O454" t="s">
        <v>247</v>
      </c>
      <c r="P454" t="s">
        <v>389</v>
      </c>
      <c r="Q454" t="s">
        <v>8</v>
      </c>
      <c r="R454" t="s">
        <v>194</v>
      </c>
      <c r="S454" t="s">
        <v>7</v>
      </c>
      <c r="T454" t="s">
        <v>296</v>
      </c>
      <c r="U454">
        <v>2</v>
      </c>
    </row>
    <row r="455" spans="10:21" x14ac:dyDescent="0.35">
      <c r="J455" t="str">
        <f t="shared" si="8"/>
        <v>A0000980301</v>
      </c>
      <c r="K455">
        <v>2018</v>
      </c>
      <c r="L455">
        <v>1</v>
      </c>
      <c r="M455" t="s">
        <v>218</v>
      </c>
      <c r="N455" t="s">
        <v>246</v>
      </c>
      <c r="O455" t="s">
        <v>246</v>
      </c>
      <c r="P455" t="s">
        <v>389</v>
      </c>
      <c r="Q455" t="s">
        <v>8</v>
      </c>
      <c r="R455" t="s">
        <v>8</v>
      </c>
      <c r="S455" t="s">
        <v>7</v>
      </c>
      <c r="T455" t="s">
        <v>297</v>
      </c>
      <c r="U455">
        <v>1</v>
      </c>
    </row>
    <row r="456" spans="10:21" x14ac:dyDescent="0.35">
      <c r="J456" t="str">
        <f t="shared" si="8"/>
        <v>A0000980331</v>
      </c>
      <c r="K456">
        <v>2018</v>
      </c>
      <c r="L456">
        <v>1</v>
      </c>
      <c r="M456" t="s">
        <v>218</v>
      </c>
      <c r="N456" t="s">
        <v>246</v>
      </c>
      <c r="O456" t="s">
        <v>246</v>
      </c>
      <c r="P456" t="s">
        <v>389</v>
      </c>
      <c r="Q456" t="s">
        <v>8</v>
      </c>
      <c r="R456" t="s">
        <v>8</v>
      </c>
      <c r="S456" t="s">
        <v>7</v>
      </c>
      <c r="T456" t="s">
        <v>298</v>
      </c>
      <c r="U456">
        <v>1</v>
      </c>
    </row>
    <row r="457" spans="10:21" x14ac:dyDescent="0.35">
      <c r="J457" t="str">
        <f t="shared" si="8"/>
        <v>A0000980341</v>
      </c>
      <c r="K457">
        <v>2018</v>
      </c>
      <c r="L457">
        <v>1</v>
      </c>
      <c r="M457" t="s">
        <v>218</v>
      </c>
      <c r="N457" t="s">
        <v>223</v>
      </c>
      <c r="O457" t="s">
        <v>223</v>
      </c>
      <c r="P457" t="s">
        <v>389</v>
      </c>
      <c r="Q457" t="s">
        <v>8</v>
      </c>
      <c r="R457" t="s">
        <v>194</v>
      </c>
      <c r="S457" t="s">
        <v>7</v>
      </c>
      <c r="T457" t="s">
        <v>299</v>
      </c>
      <c r="U457">
        <v>1</v>
      </c>
    </row>
    <row r="458" spans="10:21" x14ac:dyDescent="0.35">
      <c r="J458" t="str">
        <f t="shared" si="8"/>
        <v>A0000980342</v>
      </c>
      <c r="K458">
        <v>2018</v>
      </c>
      <c r="L458">
        <v>0</v>
      </c>
      <c r="M458" t="s">
        <v>218</v>
      </c>
      <c r="N458" t="s">
        <v>223</v>
      </c>
      <c r="O458" t="s">
        <v>223</v>
      </c>
      <c r="P458" t="s">
        <v>389</v>
      </c>
      <c r="Q458" t="s">
        <v>8</v>
      </c>
      <c r="R458" t="s">
        <v>194</v>
      </c>
      <c r="S458" t="s">
        <v>7</v>
      </c>
      <c r="T458" t="s">
        <v>299</v>
      </c>
      <c r="U458">
        <v>2</v>
      </c>
    </row>
    <row r="459" spans="10:21" x14ac:dyDescent="0.35">
      <c r="J459" t="str">
        <f t="shared" si="8"/>
        <v>A0000980343</v>
      </c>
      <c r="K459">
        <v>2018</v>
      </c>
      <c r="L459">
        <v>0</v>
      </c>
      <c r="M459" t="s">
        <v>218</v>
      </c>
      <c r="N459" t="s">
        <v>223</v>
      </c>
      <c r="O459" t="s">
        <v>223</v>
      </c>
      <c r="P459" t="s">
        <v>389</v>
      </c>
      <c r="Q459" t="s">
        <v>8</v>
      </c>
      <c r="R459" t="s">
        <v>194</v>
      </c>
      <c r="S459" t="s">
        <v>7</v>
      </c>
      <c r="T459" t="s">
        <v>299</v>
      </c>
      <c r="U459">
        <v>3</v>
      </c>
    </row>
    <row r="460" spans="10:21" x14ac:dyDescent="0.35">
      <c r="J460" t="str">
        <f t="shared" si="8"/>
        <v>A0000980371</v>
      </c>
      <c r="K460">
        <v>2018</v>
      </c>
      <c r="L460">
        <v>1</v>
      </c>
      <c r="M460" t="s">
        <v>218</v>
      </c>
      <c r="N460" t="s">
        <v>223</v>
      </c>
      <c r="O460" t="s">
        <v>223</v>
      </c>
      <c r="P460" t="s">
        <v>389</v>
      </c>
      <c r="Q460" t="s">
        <v>8</v>
      </c>
      <c r="R460" t="s">
        <v>8</v>
      </c>
      <c r="S460" t="s">
        <v>7</v>
      </c>
      <c r="T460" t="s">
        <v>300</v>
      </c>
      <c r="U460">
        <v>1</v>
      </c>
    </row>
    <row r="461" spans="10:21" x14ac:dyDescent="0.35">
      <c r="J461" t="str">
        <f t="shared" si="8"/>
        <v>A0000980372</v>
      </c>
      <c r="K461">
        <v>2018</v>
      </c>
      <c r="L461">
        <v>0</v>
      </c>
      <c r="M461" t="s">
        <v>218</v>
      </c>
      <c r="N461" t="s">
        <v>223</v>
      </c>
      <c r="O461" t="s">
        <v>223</v>
      </c>
      <c r="P461" t="s">
        <v>389</v>
      </c>
      <c r="Q461" t="s">
        <v>8</v>
      </c>
      <c r="R461" t="s">
        <v>8</v>
      </c>
      <c r="S461" t="s">
        <v>7</v>
      </c>
      <c r="T461" t="s">
        <v>300</v>
      </c>
      <c r="U461">
        <v>2</v>
      </c>
    </row>
    <row r="462" spans="10:21" x14ac:dyDescent="0.35">
      <c r="J462" t="str">
        <f t="shared" si="8"/>
        <v>A0000980373</v>
      </c>
      <c r="K462">
        <v>2018</v>
      </c>
      <c r="L462">
        <v>0</v>
      </c>
      <c r="M462" t="s">
        <v>218</v>
      </c>
      <c r="N462" t="s">
        <v>223</v>
      </c>
      <c r="O462" t="s">
        <v>223</v>
      </c>
      <c r="P462" t="s">
        <v>389</v>
      </c>
      <c r="Q462" t="s">
        <v>8</v>
      </c>
      <c r="R462" t="s">
        <v>194</v>
      </c>
      <c r="S462" t="s">
        <v>7</v>
      </c>
      <c r="T462" t="s">
        <v>300</v>
      </c>
      <c r="U462">
        <v>3</v>
      </c>
    </row>
    <row r="463" spans="10:21" x14ac:dyDescent="0.35">
      <c r="J463" t="str">
        <f t="shared" si="8"/>
        <v>A0000980374</v>
      </c>
      <c r="K463">
        <v>2018</v>
      </c>
      <c r="L463">
        <v>0</v>
      </c>
      <c r="M463" t="s">
        <v>218</v>
      </c>
      <c r="N463" t="s">
        <v>223</v>
      </c>
      <c r="O463" t="s">
        <v>223</v>
      </c>
      <c r="P463" t="s">
        <v>389</v>
      </c>
      <c r="Q463" t="s">
        <v>8</v>
      </c>
      <c r="R463" t="s">
        <v>8</v>
      </c>
      <c r="S463" t="s">
        <v>7</v>
      </c>
      <c r="T463" t="s">
        <v>300</v>
      </c>
      <c r="U463">
        <v>4</v>
      </c>
    </row>
    <row r="464" spans="10:21" x14ac:dyDescent="0.35">
      <c r="J464" t="str">
        <f t="shared" si="8"/>
        <v>A0000980375</v>
      </c>
      <c r="K464">
        <v>2018</v>
      </c>
      <c r="L464">
        <v>0</v>
      </c>
      <c r="M464" t="s">
        <v>218</v>
      </c>
      <c r="N464" t="s">
        <v>223</v>
      </c>
      <c r="O464" t="s">
        <v>223</v>
      </c>
      <c r="P464" t="s">
        <v>389</v>
      </c>
      <c r="Q464" t="s">
        <v>8</v>
      </c>
      <c r="R464" t="s">
        <v>8</v>
      </c>
      <c r="S464" t="s">
        <v>7</v>
      </c>
      <c r="T464" t="s">
        <v>300</v>
      </c>
      <c r="U464">
        <v>5</v>
      </c>
    </row>
    <row r="465" spans="10:21" x14ac:dyDescent="0.35">
      <c r="J465" t="str">
        <f t="shared" si="8"/>
        <v>A0000980376</v>
      </c>
      <c r="K465">
        <v>2018</v>
      </c>
      <c r="L465">
        <v>0</v>
      </c>
      <c r="M465" t="s">
        <v>218</v>
      </c>
      <c r="N465" t="s">
        <v>223</v>
      </c>
      <c r="O465" t="s">
        <v>223</v>
      </c>
      <c r="P465" t="s">
        <v>389</v>
      </c>
      <c r="Q465" t="s">
        <v>8</v>
      </c>
      <c r="R465" t="s">
        <v>8</v>
      </c>
      <c r="S465" t="s">
        <v>7</v>
      </c>
      <c r="T465" t="s">
        <v>300</v>
      </c>
      <c r="U465">
        <v>6</v>
      </c>
    </row>
    <row r="466" spans="10:21" x14ac:dyDescent="0.35">
      <c r="J466" t="str">
        <f t="shared" si="8"/>
        <v>A0000980377</v>
      </c>
      <c r="K466">
        <v>2018</v>
      </c>
      <c r="L466">
        <v>0</v>
      </c>
      <c r="M466" t="s">
        <v>218</v>
      </c>
      <c r="N466" t="s">
        <v>223</v>
      </c>
      <c r="O466" t="s">
        <v>223</v>
      </c>
      <c r="P466" t="s">
        <v>389</v>
      </c>
      <c r="Q466" t="s">
        <v>8</v>
      </c>
      <c r="R466" t="s">
        <v>8</v>
      </c>
      <c r="S466" t="s">
        <v>7</v>
      </c>
      <c r="T466" t="s">
        <v>300</v>
      </c>
      <c r="U466">
        <v>7</v>
      </c>
    </row>
    <row r="467" spans="10:21" x14ac:dyDescent="0.35">
      <c r="J467" t="str">
        <f t="shared" si="8"/>
        <v>A0000980385</v>
      </c>
      <c r="K467">
        <v>2018</v>
      </c>
      <c r="L467">
        <v>1</v>
      </c>
      <c r="M467" t="s">
        <v>218</v>
      </c>
      <c r="N467" t="s">
        <v>246</v>
      </c>
      <c r="O467" t="s">
        <v>246</v>
      </c>
      <c r="P467" t="s">
        <v>389</v>
      </c>
      <c r="Q467" t="s">
        <v>8</v>
      </c>
      <c r="R467" t="s">
        <v>194</v>
      </c>
      <c r="S467" t="s">
        <v>7</v>
      </c>
      <c r="T467" t="s">
        <v>301</v>
      </c>
      <c r="U467">
        <v>5</v>
      </c>
    </row>
    <row r="468" spans="10:21" x14ac:dyDescent="0.35">
      <c r="J468" t="str">
        <f t="shared" si="8"/>
        <v>A0000980391</v>
      </c>
      <c r="K468">
        <v>2018</v>
      </c>
      <c r="L468">
        <v>1</v>
      </c>
      <c r="M468" t="s">
        <v>218</v>
      </c>
      <c r="N468" t="s">
        <v>246</v>
      </c>
      <c r="O468" t="s">
        <v>246</v>
      </c>
      <c r="P468" t="s">
        <v>389</v>
      </c>
      <c r="Q468" t="s">
        <v>8</v>
      </c>
      <c r="R468" t="s">
        <v>8</v>
      </c>
      <c r="S468" t="s">
        <v>7</v>
      </c>
      <c r="T468" t="s">
        <v>302</v>
      </c>
      <c r="U468">
        <v>1</v>
      </c>
    </row>
    <row r="469" spans="10:21" x14ac:dyDescent="0.35">
      <c r="J469" t="str">
        <f t="shared" si="8"/>
        <v>A0000980411</v>
      </c>
      <c r="K469">
        <v>2018</v>
      </c>
      <c r="L469">
        <v>1</v>
      </c>
      <c r="M469" t="s">
        <v>218</v>
      </c>
      <c r="N469" t="s">
        <v>246</v>
      </c>
      <c r="O469" t="s">
        <v>246</v>
      </c>
      <c r="P469" t="s">
        <v>389</v>
      </c>
      <c r="Q469" t="s">
        <v>8</v>
      </c>
      <c r="R469" t="s">
        <v>194</v>
      </c>
      <c r="S469" t="s">
        <v>7</v>
      </c>
      <c r="T469" t="s">
        <v>303</v>
      </c>
      <c r="U469">
        <v>1</v>
      </c>
    </row>
    <row r="470" spans="10:21" x14ac:dyDescent="0.35">
      <c r="J470" t="str">
        <f t="shared" si="8"/>
        <v>A0000980412</v>
      </c>
      <c r="K470">
        <v>2018</v>
      </c>
      <c r="L470">
        <v>0</v>
      </c>
      <c r="M470" t="s">
        <v>218</v>
      </c>
      <c r="N470" t="s">
        <v>246</v>
      </c>
      <c r="O470" t="s">
        <v>246</v>
      </c>
      <c r="P470" t="s">
        <v>389</v>
      </c>
      <c r="Q470" t="s">
        <v>8</v>
      </c>
      <c r="R470" t="s">
        <v>8</v>
      </c>
      <c r="S470" t="s">
        <v>7</v>
      </c>
      <c r="T470" t="s">
        <v>303</v>
      </c>
      <c r="U470">
        <v>2</v>
      </c>
    </row>
    <row r="471" spans="10:21" x14ac:dyDescent="0.35">
      <c r="J471" t="str">
        <f t="shared" si="8"/>
        <v>A0000980471</v>
      </c>
      <c r="K471">
        <v>2018</v>
      </c>
      <c r="L471">
        <v>1</v>
      </c>
      <c r="M471" t="s">
        <v>218</v>
      </c>
      <c r="N471" t="s">
        <v>245</v>
      </c>
      <c r="O471" t="s">
        <v>245</v>
      </c>
      <c r="P471" t="s">
        <v>389</v>
      </c>
      <c r="Q471" t="s">
        <v>8</v>
      </c>
      <c r="R471" t="s">
        <v>8</v>
      </c>
      <c r="S471" t="s">
        <v>7</v>
      </c>
      <c r="T471" t="s">
        <v>305</v>
      </c>
      <c r="U471">
        <v>1</v>
      </c>
    </row>
    <row r="472" spans="10:21" x14ac:dyDescent="0.35">
      <c r="J472" t="str">
        <f t="shared" si="8"/>
        <v>A0000980491</v>
      </c>
      <c r="K472">
        <v>2018</v>
      </c>
      <c r="L472">
        <v>1</v>
      </c>
      <c r="M472" t="s">
        <v>218</v>
      </c>
      <c r="N472" t="s">
        <v>245</v>
      </c>
      <c r="O472" t="s">
        <v>245</v>
      </c>
      <c r="P472" t="s">
        <v>389</v>
      </c>
      <c r="Q472" t="s">
        <v>8</v>
      </c>
      <c r="R472" t="s">
        <v>8</v>
      </c>
      <c r="S472" t="s">
        <v>7</v>
      </c>
      <c r="T472" t="s">
        <v>306</v>
      </c>
      <c r="U472">
        <v>1</v>
      </c>
    </row>
    <row r="473" spans="10:21" x14ac:dyDescent="0.35">
      <c r="J473" t="str">
        <f t="shared" si="8"/>
        <v>A0000980603</v>
      </c>
      <c r="K473">
        <v>2018</v>
      </c>
      <c r="L473">
        <v>1</v>
      </c>
      <c r="M473" t="s">
        <v>218</v>
      </c>
      <c r="N473" t="s">
        <v>223</v>
      </c>
      <c r="O473" t="s">
        <v>223</v>
      </c>
      <c r="P473" t="s">
        <v>389</v>
      </c>
      <c r="Q473" t="s">
        <v>8</v>
      </c>
      <c r="R473" t="s">
        <v>194</v>
      </c>
      <c r="S473" t="s">
        <v>7</v>
      </c>
      <c r="T473" t="s">
        <v>307</v>
      </c>
      <c r="U473">
        <v>3</v>
      </c>
    </row>
    <row r="474" spans="10:21" x14ac:dyDescent="0.35">
      <c r="J474" t="str">
        <f t="shared" si="8"/>
        <v>A0000980604</v>
      </c>
      <c r="K474">
        <v>2018</v>
      </c>
      <c r="L474">
        <v>0</v>
      </c>
      <c r="M474" t="s">
        <v>218</v>
      </c>
      <c r="N474" t="s">
        <v>223</v>
      </c>
      <c r="O474" t="s">
        <v>223</v>
      </c>
      <c r="P474" t="s">
        <v>389</v>
      </c>
      <c r="Q474" t="s">
        <v>8</v>
      </c>
      <c r="R474" t="s">
        <v>8</v>
      </c>
      <c r="S474" t="s">
        <v>7</v>
      </c>
      <c r="T474" t="s">
        <v>307</v>
      </c>
      <c r="U474">
        <v>4</v>
      </c>
    </row>
    <row r="475" spans="10:21" x14ac:dyDescent="0.35">
      <c r="J475" t="str">
        <f t="shared" si="8"/>
        <v>A0000980605</v>
      </c>
      <c r="K475">
        <v>2018</v>
      </c>
      <c r="L475">
        <v>0</v>
      </c>
      <c r="M475" t="s">
        <v>218</v>
      </c>
      <c r="N475" t="s">
        <v>223</v>
      </c>
      <c r="O475" t="s">
        <v>223</v>
      </c>
      <c r="P475" t="s">
        <v>389</v>
      </c>
      <c r="Q475" t="s">
        <v>8</v>
      </c>
      <c r="R475" t="s">
        <v>194</v>
      </c>
      <c r="S475" t="s">
        <v>7</v>
      </c>
      <c r="T475" t="s">
        <v>307</v>
      </c>
      <c r="U475">
        <v>5</v>
      </c>
    </row>
    <row r="476" spans="10:21" x14ac:dyDescent="0.35">
      <c r="J476" t="str">
        <f t="shared" si="8"/>
        <v>A0000980606</v>
      </c>
      <c r="K476">
        <v>2018</v>
      </c>
      <c r="L476">
        <v>0</v>
      </c>
      <c r="M476" t="s">
        <v>218</v>
      </c>
      <c r="N476" t="s">
        <v>223</v>
      </c>
      <c r="O476" t="s">
        <v>223</v>
      </c>
      <c r="P476" t="s">
        <v>389</v>
      </c>
      <c r="Q476" t="s">
        <v>8</v>
      </c>
      <c r="R476" t="s">
        <v>194</v>
      </c>
      <c r="S476" t="s">
        <v>7</v>
      </c>
      <c r="T476" t="s">
        <v>307</v>
      </c>
      <c r="U476">
        <v>6</v>
      </c>
    </row>
    <row r="477" spans="10:21" x14ac:dyDescent="0.35">
      <c r="J477" t="str">
        <f t="shared" si="8"/>
        <v>A0000980607</v>
      </c>
      <c r="K477">
        <v>2018</v>
      </c>
      <c r="L477">
        <v>0</v>
      </c>
      <c r="M477" t="s">
        <v>218</v>
      </c>
      <c r="N477" t="s">
        <v>223</v>
      </c>
      <c r="O477" t="s">
        <v>223</v>
      </c>
      <c r="P477" t="s">
        <v>389</v>
      </c>
      <c r="Q477" t="s">
        <v>8</v>
      </c>
      <c r="R477" t="s">
        <v>194</v>
      </c>
      <c r="S477" t="s">
        <v>7</v>
      </c>
      <c r="T477" t="s">
        <v>307</v>
      </c>
      <c r="U477">
        <v>7</v>
      </c>
    </row>
    <row r="478" spans="10:21" x14ac:dyDescent="0.35">
      <c r="J478" t="str">
        <f t="shared" si="8"/>
        <v>A0000980691</v>
      </c>
      <c r="K478">
        <v>2018</v>
      </c>
      <c r="L478">
        <v>1</v>
      </c>
      <c r="M478" t="s">
        <v>218</v>
      </c>
      <c r="N478" t="s">
        <v>245</v>
      </c>
      <c r="O478" t="s">
        <v>245</v>
      </c>
      <c r="P478" t="s">
        <v>389</v>
      </c>
      <c r="Q478" t="s">
        <v>8</v>
      </c>
      <c r="R478" t="s">
        <v>8</v>
      </c>
      <c r="S478" t="s">
        <v>7</v>
      </c>
      <c r="T478" t="s">
        <v>308</v>
      </c>
      <c r="U478">
        <v>1</v>
      </c>
    </row>
    <row r="479" spans="10:21" x14ac:dyDescent="0.35">
      <c r="J479" t="str">
        <f t="shared" si="8"/>
        <v>A0000980692</v>
      </c>
      <c r="K479">
        <v>2018</v>
      </c>
      <c r="L479">
        <v>0</v>
      </c>
      <c r="M479" t="s">
        <v>218</v>
      </c>
      <c r="N479" t="s">
        <v>245</v>
      </c>
      <c r="O479" t="s">
        <v>245</v>
      </c>
      <c r="P479" t="s">
        <v>389</v>
      </c>
      <c r="Q479" t="s">
        <v>8</v>
      </c>
      <c r="R479" t="s">
        <v>8</v>
      </c>
      <c r="S479" t="s">
        <v>7</v>
      </c>
      <c r="T479" t="s">
        <v>308</v>
      </c>
      <c r="U479">
        <v>2</v>
      </c>
    </row>
    <row r="480" spans="10:21" x14ac:dyDescent="0.35">
      <c r="J480" t="str">
        <f t="shared" si="8"/>
        <v>A0000980811</v>
      </c>
      <c r="K480">
        <v>2018</v>
      </c>
      <c r="L480">
        <v>1</v>
      </c>
      <c r="M480" t="s">
        <v>218</v>
      </c>
      <c r="N480" t="s">
        <v>245</v>
      </c>
      <c r="O480" t="s">
        <v>245</v>
      </c>
      <c r="P480" t="s">
        <v>389</v>
      </c>
      <c r="Q480" t="s">
        <v>8</v>
      </c>
      <c r="R480" t="s">
        <v>194</v>
      </c>
      <c r="S480" t="s">
        <v>7</v>
      </c>
      <c r="T480" t="s">
        <v>309</v>
      </c>
      <c r="U480">
        <v>1</v>
      </c>
    </row>
    <row r="481" spans="10:21" x14ac:dyDescent="0.35">
      <c r="J481" t="str">
        <f t="shared" si="8"/>
        <v>A0000980812</v>
      </c>
      <c r="K481">
        <v>2018</v>
      </c>
      <c r="L481">
        <v>0</v>
      </c>
      <c r="M481" t="s">
        <v>218</v>
      </c>
      <c r="N481" t="s">
        <v>245</v>
      </c>
      <c r="O481" t="s">
        <v>245</v>
      </c>
      <c r="P481" t="s">
        <v>389</v>
      </c>
      <c r="Q481" t="s">
        <v>8</v>
      </c>
      <c r="R481" t="s">
        <v>8</v>
      </c>
      <c r="S481" t="s">
        <v>7</v>
      </c>
      <c r="T481" t="s">
        <v>309</v>
      </c>
      <c r="U481">
        <v>2</v>
      </c>
    </row>
    <row r="482" spans="10:21" x14ac:dyDescent="0.35">
      <c r="J482" t="str">
        <f t="shared" si="8"/>
        <v>A0000980901</v>
      </c>
      <c r="K482">
        <v>2018</v>
      </c>
      <c r="L482">
        <v>1</v>
      </c>
      <c r="M482" t="s">
        <v>218</v>
      </c>
      <c r="N482" t="s">
        <v>247</v>
      </c>
      <c r="O482" t="s">
        <v>247</v>
      </c>
      <c r="P482" t="s">
        <v>389</v>
      </c>
      <c r="Q482" t="s">
        <v>8</v>
      </c>
      <c r="R482" t="s">
        <v>8</v>
      </c>
      <c r="S482" t="s">
        <v>7</v>
      </c>
      <c r="T482" t="s">
        <v>311</v>
      </c>
      <c r="U482">
        <v>1</v>
      </c>
    </row>
    <row r="483" spans="10:21" x14ac:dyDescent="0.35">
      <c r="J483" t="str">
        <f t="shared" si="8"/>
        <v>A0000980951</v>
      </c>
      <c r="K483">
        <v>2018</v>
      </c>
      <c r="L483">
        <v>1</v>
      </c>
      <c r="M483" t="s">
        <v>218</v>
      </c>
      <c r="N483" t="s">
        <v>246</v>
      </c>
      <c r="O483" t="s">
        <v>246</v>
      </c>
      <c r="P483" t="s">
        <v>389</v>
      </c>
      <c r="Q483" t="s">
        <v>8</v>
      </c>
      <c r="R483" t="s">
        <v>8</v>
      </c>
      <c r="S483" t="s">
        <v>7</v>
      </c>
      <c r="T483" t="s">
        <v>312</v>
      </c>
      <c r="U483">
        <v>1</v>
      </c>
    </row>
    <row r="484" spans="10:21" x14ac:dyDescent="0.35">
      <c r="J484" t="str">
        <f t="shared" si="8"/>
        <v>A0000981031</v>
      </c>
      <c r="K484">
        <v>2018</v>
      </c>
      <c r="L484">
        <v>1</v>
      </c>
      <c r="M484" t="s">
        <v>218</v>
      </c>
      <c r="N484" t="s">
        <v>246</v>
      </c>
      <c r="O484" t="s">
        <v>246</v>
      </c>
      <c r="P484" t="s">
        <v>389</v>
      </c>
      <c r="Q484" t="s">
        <v>8</v>
      </c>
      <c r="R484" t="s">
        <v>194</v>
      </c>
      <c r="S484" t="s">
        <v>7</v>
      </c>
      <c r="T484" t="s">
        <v>313</v>
      </c>
      <c r="U484">
        <v>1</v>
      </c>
    </row>
    <row r="485" spans="10:21" x14ac:dyDescent="0.35">
      <c r="J485" t="str">
        <f t="shared" si="8"/>
        <v>A0000981032</v>
      </c>
      <c r="K485">
        <v>2018</v>
      </c>
      <c r="L485">
        <v>0</v>
      </c>
      <c r="M485" t="s">
        <v>218</v>
      </c>
      <c r="N485" t="s">
        <v>246</v>
      </c>
      <c r="O485" t="s">
        <v>246</v>
      </c>
      <c r="P485" t="s">
        <v>389</v>
      </c>
      <c r="Q485" t="s">
        <v>8</v>
      </c>
      <c r="R485" t="s">
        <v>194</v>
      </c>
      <c r="S485" t="s">
        <v>7</v>
      </c>
      <c r="T485" t="s">
        <v>313</v>
      </c>
      <c r="U485">
        <v>2</v>
      </c>
    </row>
    <row r="486" spans="10:21" x14ac:dyDescent="0.35">
      <c r="J486" t="str">
        <f t="shared" si="8"/>
        <v>A0000981041</v>
      </c>
      <c r="K486">
        <v>2018</v>
      </c>
      <c r="L486">
        <v>1</v>
      </c>
      <c r="M486" t="s">
        <v>218</v>
      </c>
      <c r="N486" t="s">
        <v>246</v>
      </c>
      <c r="O486" t="s">
        <v>246</v>
      </c>
      <c r="P486" t="s">
        <v>389</v>
      </c>
      <c r="Q486" t="s">
        <v>8</v>
      </c>
      <c r="R486" t="s">
        <v>194</v>
      </c>
      <c r="S486" t="s">
        <v>7</v>
      </c>
      <c r="T486" t="s">
        <v>314</v>
      </c>
      <c r="U486">
        <v>1</v>
      </c>
    </row>
    <row r="487" spans="10:21" x14ac:dyDescent="0.35">
      <c r="J487" t="str">
        <f t="shared" si="8"/>
        <v>A0000981042</v>
      </c>
      <c r="K487">
        <v>2018</v>
      </c>
      <c r="L487">
        <v>0</v>
      </c>
      <c r="M487" t="s">
        <v>218</v>
      </c>
      <c r="N487" t="s">
        <v>246</v>
      </c>
      <c r="O487" t="s">
        <v>246</v>
      </c>
      <c r="P487" t="s">
        <v>389</v>
      </c>
      <c r="Q487" t="s">
        <v>8</v>
      </c>
      <c r="R487" t="s">
        <v>194</v>
      </c>
      <c r="S487" t="s">
        <v>7</v>
      </c>
      <c r="T487" t="s">
        <v>314</v>
      </c>
      <c r="U487">
        <v>2</v>
      </c>
    </row>
    <row r="488" spans="10:21" x14ac:dyDescent="0.35">
      <c r="J488" t="str">
        <f t="shared" si="8"/>
        <v>A0000981071</v>
      </c>
      <c r="K488">
        <v>2018</v>
      </c>
      <c r="L488">
        <v>1</v>
      </c>
      <c r="M488" t="s">
        <v>218</v>
      </c>
      <c r="N488" t="s">
        <v>245</v>
      </c>
      <c r="O488" t="s">
        <v>245</v>
      </c>
      <c r="P488" t="s">
        <v>389</v>
      </c>
      <c r="Q488" t="s">
        <v>8</v>
      </c>
      <c r="R488" t="s">
        <v>8</v>
      </c>
      <c r="S488" t="s">
        <v>7</v>
      </c>
      <c r="T488" t="s">
        <v>315</v>
      </c>
      <c r="U488">
        <v>1</v>
      </c>
    </row>
    <row r="489" spans="10:21" x14ac:dyDescent="0.35">
      <c r="J489" t="str">
        <f t="shared" si="8"/>
        <v>A0000981161</v>
      </c>
      <c r="K489">
        <v>2018</v>
      </c>
      <c r="L489">
        <v>1</v>
      </c>
      <c r="M489" t="s">
        <v>218</v>
      </c>
      <c r="N489" t="s">
        <v>247</v>
      </c>
      <c r="O489" t="s">
        <v>247</v>
      </c>
      <c r="P489" t="s">
        <v>389</v>
      </c>
      <c r="Q489" t="s">
        <v>8</v>
      </c>
      <c r="R489" t="s">
        <v>194</v>
      </c>
      <c r="S489" t="s">
        <v>7</v>
      </c>
      <c r="T489" t="s">
        <v>316</v>
      </c>
      <c r="U489">
        <v>1</v>
      </c>
    </row>
    <row r="490" spans="10:21" x14ac:dyDescent="0.35">
      <c r="J490" t="str">
        <f t="shared" si="8"/>
        <v>A0000981291</v>
      </c>
      <c r="K490">
        <v>2018</v>
      </c>
      <c r="L490">
        <v>1</v>
      </c>
      <c r="M490" t="s">
        <v>218</v>
      </c>
      <c r="N490" t="s">
        <v>245</v>
      </c>
      <c r="O490" t="s">
        <v>245</v>
      </c>
      <c r="P490" t="s">
        <v>389</v>
      </c>
      <c r="Q490" t="s">
        <v>8</v>
      </c>
      <c r="R490" t="s">
        <v>194</v>
      </c>
      <c r="S490" t="s">
        <v>7</v>
      </c>
      <c r="T490" t="s">
        <v>317</v>
      </c>
      <c r="U490">
        <v>1</v>
      </c>
    </row>
    <row r="491" spans="10:21" x14ac:dyDescent="0.35">
      <c r="J491" t="str">
        <f t="shared" si="8"/>
        <v>A0000981292</v>
      </c>
      <c r="K491">
        <v>2018</v>
      </c>
      <c r="L491">
        <v>0</v>
      </c>
      <c r="M491" t="s">
        <v>218</v>
      </c>
      <c r="N491" t="s">
        <v>245</v>
      </c>
      <c r="O491" t="s">
        <v>245</v>
      </c>
      <c r="P491" t="s">
        <v>389</v>
      </c>
      <c r="Q491" t="s">
        <v>8</v>
      </c>
      <c r="R491" t="s">
        <v>194</v>
      </c>
      <c r="S491" t="s">
        <v>7</v>
      </c>
      <c r="T491" t="s">
        <v>317</v>
      </c>
      <c r="U491">
        <v>2</v>
      </c>
    </row>
    <row r="492" spans="10:21" x14ac:dyDescent="0.35">
      <c r="J492" t="str">
        <f t="shared" si="8"/>
        <v>A0000981293</v>
      </c>
      <c r="K492">
        <v>2018</v>
      </c>
      <c r="L492">
        <v>0</v>
      </c>
      <c r="M492" t="s">
        <v>218</v>
      </c>
      <c r="N492" t="s">
        <v>245</v>
      </c>
      <c r="O492" t="s">
        <v>245</v>
      </c>
      <c r="P492" t="s">
        <v>389</v>
      </c>
      <c r="Q492" t="s">
        <v>8</v>
      </c>
      <c r="R492" t="s">
        <v>194</v>
      </c>
      <c r="S492" t="s">
        <v>7</v>
      </c>
      <c r="T492" t="s">
        <v>317</v>
      </c>
      <c r="U492">
        <v>3</v>
      </c>
    </row>
    <row r="493" spans="10:21" x14ac:dyDescent="0.35">
      <c r="J493" t="str">
        <f t="shared" si="8"/>
        <v>A0000981294</v>
      </c>
      <c r="K493">
        <v>2018</v>
      </c>
      <c r="L493">
        <v>0</v>
      </c>
      <c r="M493" t="s">
        <v>218</v>
      </c>
      <c r="N493" t="s">
        <v>245</v>
      </c>
      <c r="O493" t="s">
        <v>245</v>
      </c>
      <c r="P493" t="s">
        <v>389</v>
      </c>
      <c r="Q493" t="s">
        <v>8</v>
      </c>
      <c r="R493" t="s">
        <v>194</v>
      </c>
      <c r="S493" t="s">
        <v>7</v>
      </c>
      <c r="T493" t="s">
        <v>317</v>
      </c>
      <c r="U493">
        <v>4</v>
      </c>
    </row>
    <row r="494" spans="10:21" x14ac:dyDescent="0.35">
      <c r="J494" t="str">
        <f t="shared" si="8"/>
        <v>A0000981295</v>
      </c>
      <c r="K494">
        <v>2018</v>
      </c>
      <c r="L494">
        <v>0</v>
      </c>
      <c r="M494" t="s">
        <v>218</v>
      </c>
      <c r="N494" t="s">
        <v>245</v>
      </c>
      <c r="O494" t="s">
        <v>245</v>
      </c>
      <c r="P494" t="s">
        <v>389</v>
      </c>
      <c r="Q494" t="s">
        <v>8</v>
      </c>
      <c r="R494" t="s">
        <v>194</v>
      </c>
      <c r="S494" t="s">
        <v>7</v>
      </c>
      <c r="T494" t="s">
        <v>317</v>
      </c>
      <c r="U494">
        <v>5</v>
      </c>
    </row>
    <row r="495" spans="10:21" x14ac:dyDescent="0.35">
      <c r="J495" t="str">
        <f t="shared" si="8"/>
        <v>A0000981296</v>
      </c>
      <c r="K495">
        <v>2018</v>
      </c>
      <c r="L495">
        <v>0</v>
      </c>
      <c r="M495" t="s">
        <v>218</v>
      </c>
      <c r="N495" t="s">
        <v>245</v>
      </c>
      <c r="O495" t="s">
        <v>245</v>
      </c>
      <c r="P495" t="s">
        <v>389</v>
      </c>
      <c r="Q495" t="s">
        <v>8</v>
      </c>
      <c r="R495" t="s">
        <v>194</v>
      </c>
      <c r="S495" t="s">
        <v>7</v>
      </c>
      <c r="T495" t="s">
        <v>317</v>
      </c>
      <c r="U495">
        <v>6</v>
      </c>
    </row>
    <row r="496" spans="10:21" x14ac:dyDescent="0.35">
      <c r="J496" t="str">
        <f t="shared" si="8"/>
        <v>A0000981297</v>
      </c>
      <c r="K496">
        <v>2018</v>
      </c>
      <c r="L496">
        <v>0</v>
      </c>
      <c r="M496" t="s">
        <v>218</v>
      </c>
      <c r="N496" t="s">
        <v>245</v>
      </c>
      <c r="O496" t="s">
        <v>245</v>
      </c>
      <c r="P496" t="s">
        <v>389</v>
      </c>
      <c r="Q496" t="s">
        <v>8</v>
      </c>
      <c r="R496" t="s">
        <v>194</v>
      </c>
      <c r="S496" t="s">
        <v>7</v>
      </c>
      <c r="T496" t="s">
        <v>317</v>
      </c>
      <c r="U496">
        <v>7</v>
      </c>
    </row>
    <row r="497" spans="10:21" x14ac:dyDescent="0.35">
      <c r="J497" t="str">
        <f t="shared" si="8"/>
        <v>A0000981298</v>
      </c>
      <c r="K497">
        <v>2018</v>
      </c>
      <c r="L497">
        <v>0</v>
      </c>
      <c r="M497" t="s">
        <v>218</v>
      </c>
      <c r="N497" t="s">
        <v>245</v>
      </c>
      <c r="O497" t="s">
        <v>245</v>
      </c>
      <c r="P497" t="s">
        <v>389</v>
      </c>
      <c r="Q497" t="s">
        <v>8</v>
      </c>
      <c r="R497" t="s">
        <v>194</v>
      </c>
      <c r="S497" t="s">
        <v>7</v>
      </c>
      <c r="T497" t="s">
        <v>317</v>
      </c>
      <c r="U497">
        <v>8</v>
      </c>
    </row>
    <row r="498" spans="10:21" x14ac:dyDescent="0.35">
      <c r="J498" t="str">
        <f t="shared" si="8"/>
        <v>A0000981299</v>
      </c>
      <c r="K498">
        <v>2018</v>
      </c>
      <c r="L498">
        <v>0</v>
      </c>
      <c r="M498" t="s">
        <v>218</v>
      </c>
      <c r="N498" t="s">
        <v>245</v>
      </c>
      <c r="O498" t="s">
        <v>245</v>
      </c>
      <c r="P498" t="s">
        <v>389</v>
      </c>
      <c r="Q498" t="s">
        <v>8</v>
      </c>
      <c r="R498" t="s">
        <v>194</v>
      </c>
      <c r="S498" t="s">
        <v>7</v>
      </c>
      <c r="T498" t="s">
        <v>317</v>
      </c>
      <c r="U498">
        <v>9</v>
      </c>
    </row>
    <row r="499" spans="10:21" x14ac:dyDescent="0.35">
      <c r="J499" t="str">
        <f t="shared" si="8"/>
        <v>A0000981301</v>
      </c>
      <c r="K499">
        <v>2018</v>
      </c>
      <c r="L499">
        <v>1</v>
      </c>
      <c r="M499" t="s">
        <v>218</v>
      </c>
      <c r="N499" t="s">
        <v>223</v>
      </c>
      <c r="O499" t="s">
        <v>223</v>
      </c>
      <c r="P499" t="s">
        <v>389</v>
      </c>
      <c r="Q499" t="s">
        <v>8</v>
      </c>
      <c r="R499" t="s">
        <v>8</v>
      </c>
      <c r="S499" t="s">
        <v>7</v>
      </c>
      <c r="T499" t="s">
        <v>318</v>
      </c>
      <c r="U499">
        <v>1</v>
      </c>
    </row>
    <row r="500" spans="10:21" x14ac:dyDescent="0.35">
      <c r="J500" t="str">
        <f t="shared" si="8"/>
        <v>A0000981302</v>
      </c>
      <c r="K500">
        <v>2018</v>
      </c>
      <c r="L500">
        <v>0</v>
      </c>
      <c r="M500" t="s">
        <v>218</v>
      </c>
      <c r="N500" t="s">
        <v>223</v>
      </c>
      <c r="O500" t="s">
        <v>223</v>
      </c>
      <c r="P500" t="s">
        <v>389</v>
      </c>
      <c r="Q500" t="s">
        <v>8</v>
      </c>
      <c r="R500" t="s">
        <v>8</v>
      </c>
      <c r="S500" t="s">
        <v>7</v>
      </c>
      <c r="T500" t="s">
        <v>318</v>
      </c>
      <c r="U500">
        <v>2</v>
      </c>
    </row>
    <row r="501" spans="10:21" x14ac:dyDescent="0.35">
      <c r="J501" t="str">
        <f t="shared" si="8"/>
        <v>A0000981311</v>
      </c>
      <c r="K501">
        <v>2018</v>
      </c>
      <c r="L501">
        <v>1</v>
      </c>
      <c r="M501" t="s">
        <v>218</v>
      </c>
      <c r="N501" t="s">
        <v>246</v>
      </c>
      <c r="O501" t="s">
        <v>246</v>
      </c>
      <c r="P501" t="s">
        <v>389</v>
      </c>
      <c r="Q501" t="s">
        <v>8</v>
      </c>
      <c r="R501" t="s">
        <v>8</v>
      </c>
      <c r="S501" t="s">
        <v>7</v>
      </c>
      <c r="T501" t="s">
        <v>319</v>
      </c>
      <c r="U501">
        <v>1</v>
      </c>
    </row>
    <row r="502" spans="10:21" x14ac:dyDescent="0.35">
      <c r="J502" t="str">
        <f t="shared" si="8"/>
        <v>A0000981312</v>
      </c>
      <c r="K502">
        <v>2018</v>
      </c>
      <c r="L502">
        <v>0</v>
      </c>
      <c r="M502" t="s">
        <v>218</v>
      </c>
      <c r="N502" t="s">
        <v>246</v>
      </c>
      <c r="O502" t="s">
        <v>246</v>
      </c>
      <c r="P502" t="s">
        <v>389</v>
      </c>
      <c r="Q502" t="s">
        <v>8</v>
      </c>
      <c r="R502" t="s">
        <v>8</v>
      </c>
      <c r="S502" t="s">
        <v>7</v>
      </c>
      <c r="T502" t="s">
        <v>319</v>
      </c>
      <c r="U502">
        <v>2</v>
      </c>
    </row>
    <row r="503" spans="10:21" x14ac:dyDescent="0.35">
      <c r="J503" t="str">
        <f t="shared" si="8"/>
        <v>A0000981313</v>
      </c>
      <c r="K503">
        <v>2018</v>
      </c>
      <c r="L503">
        <v>0</v>
      </c>
      <c r="M503" t="s">
        <v>218</v>
      </c>
      <c r="N503" t="s">
        <v>246</v>
      </c>
      <c r="O503" t="s">
        <v>246</v>
      </c>
      <c r="P503" t="s">
        <v>389</v>
      </c>
      <c r="Q503" t="s">
        <v>8</v>
      </c>
      <c r="R503" t="s">
        <v>8</v>
      </c>
      <c r="S503" t="s">
        <v>7</v>
      </c>
      <c r="T503" t="s">
        <v>319</v>
      </c>
      <c r="U503">
        <v>3</v>
      </c>
    </row>
    <row r="504" spans="10:21" x14ac:dyDescent="0.35">
      <c r="J504" t="str">
        <f t="shared" si="8"/>
        <v>A0000981331</v>
      </c>
      <c r="K504">
        <v>2018</v>
      </c>
      <c r="L504">
        <v>1</v>
      </c>
      <c r="M504" t="s">
        <v>218</v>
      </c>
      <c r="N504" t="s">
        <v>246</v>
      </c>
      <c r="O504" t="s">
        <v>246</v>
      </c>
      <c r="P504" t="s">
        <v>389</v>
      </c>
      <c r="Q504" t="s">
        <v>8</v>
      </c>
      <c r="R504" t="s">
        <v>8</v>
      </c>
      <c r="S504" t="s">
        <v>7</v>
      </c>
      <c r="T504" t="s">
        <v>320</v>
      </c>
      <c r="U504">
        <v>1</v>
      </c>
    </row>
    <row r="505" spans="10:21" x14ac:dyDescent="0.35">
      <c r="J505" t="str">
        <f t="shared" si="8"/>
        <v>A0000981361</v>
      </c>
      <c r="K505">
        <v>2018</v>
      </c>
      <c r="L505">
        <v>1</v>
      </c>
      <c r="M505" t="s">
        <v>218</v>
      </c>
      <c r="N505" t="s">
        <v>223</v>
      </c>
      <c r="O505" t="s">
        <v>223</v>
      </c>
      <c r="P505" t="s">
        <v>389</v>
      </c>
      <c r="Q505" t="s">
        <v>8</v>
      </c>
      <c r="R505" t="s">
        <v>194</v>
      </c>
      <c r="S505" t="s">
        <v>7</v>
      </c>
      <c r="T505" t="s">
        <v>321</v>
      </c>
      <c r="U505">
        <v>1</v>
      </c>
    </row>
    <row r="506" spans="10:21" x14ac:dyDescent="0.35">
      <c r="J506" t="str">
        <f t="shared" si="8"/>
        <v>A0000981362</v>
      </c>
      <c r="K506">
        <v>2018</v>
      </c>
      <c r="L506">
        <v>0</v>
      </c>
      <c r="M506" t="s">
        <v>218</v>
      </c>
      <c r="N506" t="s">
        <v>223</v>
      </c>
      <c r="O506" t="s">
        <v>223</v>
      </c>
      <c r="P506" t="s">
        <v>389</v>
      </c>
      <c r="Q506" t="s">
        <v>8</v>
      </c>
      <c r="R506" t="s">
        <v>194</v>
      </c>
      <c r="S506" t="s">
        <v>7</v>
      </c>
      <c r="T506" t="s">
        <v>321</v>
      </c>
      <c r="U506">
        <v>2</v>
      </c>
    </row>
    <row r="507" spans="10:21" x14ac:dyDescent="0.35">
      <c r="J507" t="str">
        <f t="shared" si="8"/>
        <v>A0000981363</v>
      </c>
      <c r="K507">
        <v>2018</v>
      </c>
      <c r="L507">
        <v>0</v>
      </c>
      <c r="M507" t="s">
        <v>218</v>
      </c>
      <c r="N507" t="s">
        <v>223</v>
      </c>
      <c r="O507" t="s">
        <v>223</v>
      </c>
      <c r="P507" t="s">
        <v>389</v>
      </c>
      <c r="Q507" t="s">
        <v>8</v>
      </c>
      <c r="R507" t="s">
        <v>194</v>
      </c>
      <c r="S507" t="s">
        <v>7</v>
      </c>
      <c r="T507" t="s">
        <v>321</v>
      </c>
      <c r="U507">
        <v>3</v>
      </c>
    </row>
    <row r="508" spans="10:21" x14ac:dyDescent="0.35">
      <c r="J508" t="str">
        <f t="shared" si="8"/>
        <v>A0000981364</v>
      </c>
      <c r="K508">
        <v>2018</v>
      </c>
      <c r="L508">
        <v>0</v>
      </c>
      <c r="M508" t="s">
        <v>218</v>
      </c>
      <c r="N508" t="s">
        <v>223</v>
      </c>
      <c r="O508" t="s">
        <v>223</v>
      </c>
      <c r="P508" t="s">
        <v>389</v>
      </c>
      <c r="Q508" t="s">
        <v>8</v>
      </c>
      <c r="R508" t="s">
        <v>194</v>
      </c>
      <c r="S508" t="s">
        <v>7</v>
      </c>
      <c r="T508" t="s">
        <v>321</v>
      </c>
      <c r="U508">
        <v>4</v>
      </c>
    </row>
    <row r="509" spans="10:21" x14ac:dyDescent="0.35">
      <c r="J509" t="str">
        <f t="shared" si="8"/>
        <v>A0000981365</v>
      </c>
      <c r="K509">
        <v>2018</v>
      </c>
      <c r="L509">
        <v>0</v>
      </c>
      <c r="M509" t="s">
        <v>218</v>
      </c>
      <c r="N509" t="s">
        <v>223</v>
      </c>
      <c r="O509" t="s">
        <v>223</v>
      </c>
      <c r="P509" t="s">
        <v>389</v>
      </c>
      <c r="Q509" t="s">
        <v>8</v>
      </c>
      <c r="R509" t="s">
        <v>194</v>
      </c>
      <c r="S509" t="s">
        <v>7</v>
      </c>
      <c r="T509" t="s">
        <v>321</v>
      </c>
      <c r="U509">
        <v>5</v>
      </c>
    </row>
    <row r="510" spans="10:21" x14ac:dyDescent="0.35">
      <c r="J510" t="str">
        <f t="shared" si="8"/>
        <v>A0000981366</v>
      </c>
      <c r="K510">
        <v>2018</v>
      </c>
      <c r="L510">
        <v>0</v>
      </c>
      <c r="M510" t="s">
        <v>218</v>
      </c>
      <c r="N510" t="s">
        <v>223</v>
      </c>
      <c r="O510" t="s">
        <v>223</v>
      </c>
      <c r="P510" t="s">
        <v>389</v>
      </c>
      <c r="Q510" t="s">
        <v>8</v>
      </c>
      <c r="R510" t="s">
        <v>194</v>
      </c>
      <c r="S510" t="s">
        <v>7</v>
      </c>
      <c r="T510" t="s">
        <v>321</v>
      </c>
      <c r="U510">
        <v>6</v>
      </c>
    </row>
    <row r="511" spans="10:21" x14ac:dyDescent="0.35">
      <c r="J511" t="str">
        <f t="shared" si="8"/>
        <v>A0000981367</v>
      </c>
      <c r="K511">
        <v>2018</v>
      </c>
      <c r="L511">
        <v>0</v>
      </c>
      <c r="M511" t="s">
        <v>218</v>
      </c>
      <c r="N511" t="s">
        <v>223</v>
      </c>
      <c r="O511" t="s">
        <v>223</v>
      </c>
      <c r="P511" t="s">
        <v>389</v>
      </c>
      <c r="Q511" t="s">
        <v>8</v>
      </c>
      <c r="R511" t="s">
        <v>194</v>
      </c>
      <c r="S511" t="s">
        <v>7</v>
      </c>
      <c r="T511" t="s">
        <v>321</v>
      </c>
      <c r="U511">
        <v>7</v>
      </c>
    </row>
    <row r="512" spans="10:21" x14ac:dyDescent="0.35">
      <c r="J512" t="str">
        <f t="shared" si="8"/>
        <v>A0000981411</v>
      </c>
      <c r="K512">
        <v>2018</v>
      </c>
      <c r="L512">
        <v>1</v>
      </c>
      <c r="M512" t="s">
        <v>218</v>
      </c>
      <c r="N512" t="s">
        <v>246</v>
      </c>
      <c r="O512" t="s">
        <v>246</v>
      </c>
      <c r="P512" t="s">
        <v>389</v>
      </c>
      <c r="Q512" t="s">
        <v>8</v>
      </c>
      <c r="R512" t="s">
        <v>8</v>
      </c>
      <c r="S512" t="s">
        <v>7</v>
      </c>
      <c r="T512" t="s">
        <v>322</v>
      </c>
      <c r="U512">
        <v>1</v>
      </c>
    </row>
    <row r="513" spans="10:21" x14ac:dyDescent="0.35">
      <c r="J513" t="str">
        <f t="shared" si="8"/>
        <v>A0000981412</v>
      </c>
      <c r="K513">
        <v>2018</v>
      </c>
      <c r="L513">
        <v>0</v>
      </c>
      <c r="M513" t="s">
        <v>218</v>
      </c>
      <c r="N513" t="s">
        <v>246</v>
      </c>
      <c r="O513" t="s">
        <v>246</v>
      </c>
      <c r="P513" t="s">
        <v>389</v>
      </c>
      <c r="Q513" t="s">
        <v>8</v>
      </c>
      <c r="R513" t="s">
        <v>194</v>
      </c>
      <c r="S513" t="s">
        <v>7</v>
      </c>
      <c r="T513" t="s">
        <v>322</v>
      </c>
      <c r="U513">
        <v>2</v>
      </c>
    </row>
    <row r="514" spans="10:21" x14ac:dyDescent="0.35">
      <c r="J514" t="str">
        <f t="shared" si="8"/>
        <v>A0000981441</v>
      </c>
      <c r="K514">
        <v>2018</v>
      </c>
      <c r="L514">
        <v>1</v>
      </c>
      <c r="M514" t="s">
        <v>218</v>
      </c>
      <c r="N514" t="s">
        <v>223</v>
      </c>
      <c r="O514" t="s">
        <v>223</v>
      </c>
      <c r="P514" t="s">
        <v>389</v>
      </c>
      <c r="Q514" t="s">
        <v>8</v>
      </c>
      <c r="R514" t="s">
        <v>194</v>
      </c>
      <c r="S514" t="s">
        <v>7</v>
      </c>
      <c r="T514" t="s">
        <v>323</v>
      </c>
      <c r="U514">
        <v>1</v>
      </c>
    </row>
    <row r="515" spans="10:21" x14ac:dyDescent="0.35">
      <c r="J515" t="str">
        <f t="shared" ref="J515:J578" si="9">T515&amp;U515</f>
        <v>A0000981485</v>
      </c>
      <c r="K515">
        <v>2018</v>
      </c>
      <c r="L515">
        <v>1</v>
      </c>
      <c r="M515" t="s">
        <v>218</v>
      </c>
      <c r="N515" t="s">
        <v>223</v>
      </c>
      <c r="O515" t="s">
        <v>223</v>
      </c>
      <c r="P515" t="s">
        <v>389</v>
      </c>
      <c r="Q515" t="s">
        <v>8</v>
      </c>
      <c r="R515" t="s">
        <v>8</v>
      </c>
      <c r="S515" t="s">
        <v>7</v>
      </c>
      <c r="T515" t="s">
        <v>324</v>
      </c>
      <c r="U515">
        <v>5</v>
      </c>
    </row>
    <row r="516" spans="10:21" x14ac:dyDescent="0.35">
      <c r="J516" t="str">
        <f t="shared" si="9"/>
        <v>A0000981486</v>
      </c>
      <c r="K516">
        <v>2018</v>
      </c>
      <c r="L516">
        <v>0</v>
      </c>
      <c r="M516" t="s">
        <v>218</v>
      </c>
      <c r="N516" t="s">
        <v>223</v>
      </c>
      <c r="O516" t="s">
        <v>223</v>
      </c>
      <c r="P516" t="s">
        <v>389</v>
      </c>
      <c r="Q516" t="s">
        <v>8</v>
      </c>
      <c r="R516" t="s">
        <v>194</v>
      </c>
      <c r="S516" t="s">
        <v>7</v>
      </c>
      <c r="T516" t="s">
        <v>324</v>
      </c>
      <c r="U516">
        <v>6</v>
      </c>
    </row>
    <row r="517" spans="10:21" x14ac:dyDescent="0.35">
      <c r="J517" t="str">
        <f t="shared" si="9"/>
        <v>A0000981487</v>
      </c>
      <c r="K517">
        <v>2018</v>
      </c>
      <c r="L517">
        <v>0</v>
      </c>
      <c r="M517" t="s">
        <v>218</v>
      </c>
      <c r="N517" t="s">
        <v>223</v>
      </c>
      <c r="O517" t="s">
        <v>223</v>
      </c>
      <c r="P517" t="s">
        <v>389</v>
      </c>
      <c r="Q517" t="s">
        <v>8</v>
      </c>
      <c r="R517" t="s">
        <v>194</v>
      </c>
      <c r="S517" t="s">
        <v>7</v>
      </c>
      <c r="T517" t="s">
        <v>324</v>
      </c>
      <c r="U517">
        <v>7</v>
      </c>
    </row>
    <row r="518" spans="10:21" x14ac:dyDescent="0.35">
      <c r="J518" t="str">
        <f t="shared" si="9"/>
        <v>A0000981488</v>
      </c>
      <c r="K518">
        <v>2018</v>
      </c>
      <c r="L518">
        <v>0</v>
      </c>
      <c r="M518" t="s">
        <v>218</v>
      </c>
      <c r="N518" t="s">
        <v>223</v>
      </c>
      <c r="O518" t="s">
        <v>223</v>
      </c>
      <c r="P518" t="s">
        <v>389</v>
      </c>
      <c r="Q518" t="s">
        <v>8</v>
      </c>
      <c r="R518" t="s">
        <v>194</v>
      </c>
      <c r="S518" t="s">
        <v>7</v>
      </c>
      <c r="T518" t="s">
        <v>324</v>
      </c>
      <c r="U518">
        <v>8</v>
      </c>
    </row>
    <row r="519" spans="10:21" x14ac:dyDescent="0.35">
      <c r="J519" t="str">
        <f t="shared" si="9"/>
        <v>A0000981489</v>
      </c>
      <c r="K519">
        <v>2018</v>
      </c>
      <c r="L519">
        <v>0</v>
      </c>
      <c r="M519" t="s">
        <v>218</v>
      </c>
      <c r="N519" t="s">
        <v>223</v>
      </c>
      <c r="O519" t="s">
        <v>223</v>
      </c>
      <c r="P519" t="s">
        <v>389</v>
      </c>
      <c r="Q519" t="s">
        <v>8</v>
      </c>
      <c r="R519" t="s">
        <v>194</v>
      </c>
      <c r="S519" t="s">
        <v>7</v>
      </c>
      <c r="T519" t="s">
        <v>324</v>
      </c>
      <c r="U519">
        <v>9</v>
      </c>
    </row>
    <row r="520" spans="10:21" x14ac:dyDescent="0.35">
      <c r="J520" t="str">
        <f t="shared" si="9"/>
        <v>A00009814810</v>
      </c>
      <c r="K520">
        <v>2018</v>
      </c>
      <c r="L520">
        <v>0</v>
      </c>
      <c r="M520" t="s">
        <v>218</v>
      </c>
      <c r="N520" t="s">
        <v>223</v>
      </c>
      <c r="O520" t="s">
        <v>223</v>
      </c>
      <c r="P520" t="s">
        <v>389</v>
      </c>
      <c r="Q520" t="s">
        <v>8</v>
      </c>
      <c r="R520" t="s">
        <v>194</v>
      </c>
      <c r="S520" t="s">
        <v>7</v>
      </c>
      <c r="T520" t="s">
        <v>324</v>
      </c>
      <c r="U520">
        <v>10</v>
      </c>
    </row>
    <row r="521" spans="10:21" x14ac:dyDescent="0.35">
      <c r="J521" t="str">
        <f t="shared" si="9"/>
        <v>A00009814811</v>
      </c>
      <c r="K521">
        <v>2018</v>
      </c>
      <c r="L521">
        <v>0</v>
      </c>
      <c r="M521" t="s">
        <v>218</v>
      </c>
      <c r="N521" t="s">
        <v>223</v>
      </c>
      <c r="O521" t="s">
        <v>223</v>
      </c>
      <c r="P521" t="s">
        <v>389</v>
      </c>
      <c r="Q521" t="s">
        <v>8</v>
      </c>
      <c r="R521" t="s">
        <v>8</v>
      </c>
      <c r="S521" t="s">
        <v>7</v>
      </c>
      <c r="T521" t="s">
        <v>324</v>
      </c>
      <c r="U521">
        <v>11</v>
      </c>
    </row>
    <row r="522" spans="10:21" x14ac:dyDescent="0.35">
      <c r="J522" t="str">
        <f t="shared" si="9"/>
        <v>A00009814812</v>
      </c>
      <c r="K522">
        <v>2018</v>
      </c>
      <c r="L522">
        <v>0</v>
      </c>
      <c r="M522" t="s">
        <v>218</v>
      </c>
      <c r="N522" t="s">
        <v>223</v>
      </c>
      <c r="O522" t="s">
        <v>223</v>
      </c>
      <c r="P522" t="s">
        <v>389</v>
      </c>
      <c r="Q522" t="s">
        <v>8</v>
      </c>
      <c r="R522" t="s">
        <v>194</v>
      </c>
      <c r="S522" t="s">
        <v>7</v>
      </c>
      <c r="T522" t="s">
        <v>324</v>
      </c>
      <c r="U522">
        <v>12</v>
      </c>
    </row>
    <row r="523" spans="10:21" x14ac:dyDescent="0.35">
      <c r="J523" t="str">
        <f t="shared" si="9"/>
        <v>A00009814813</v>
      </c>
      <c r="K523">
        <v>2018</v>
      </c>
      <c r="L523">
        <v>0</v>
      </c>
      <c r="M523" t="s">
        <v>218</v>
      </c>
      <c r="N523" t="s">
        <v>223</v>
      </c>
      <c r="O523" t="s">
        <v>223</v>
      </c>
      <c r="P523" t="s">
        <v>389</v>
      </c>
      <c r="Q523" t="s">
        <v>8</v>
      </c>
      <c r="R523" t="s">
        <v>194</v>
      </c>
      <c r="S523" t="s">
        <v>7</v>
      </c>
      <c r="T523" t="s">
        <v>324</v>
      </c>
      <c r="U523">
        <v>13</v>
      </c>
    </row>
    <row r="524" spans="10:21" x14ac:dyDescent="0.35">
      <c r="J524" t="str">
        <f t="shared" si="9"/>
        <v>A00009814814</v>
      </c>
      <c r="K524">
        <v>2018</v>
      </c>
      <c r="L524">
        <v>0</v>
      </c>
      <c r="M524" t="s">
        <v>218</v>
      </c>
      <c r="N524" t="s">
        <v>223</v>
      </c>
      <c r="O524" t="s">
        <v>223</v>
      </c>
      <c r="P524" t="s">
        <v>389</v>
      </c>
      <c r="Q524" t="s">
        <v>8</v>
      </c>
      <c r="R524" t="s">
        <v>194</v>
      </c>
      <c r="S524" t="s">
        <v>7</v>
      </c>
      <c r="T524" t="s">
        <v>324</v>
      </c>
      <c r="U524">
        <v>14</v>
      </c>
    </row>
    <row r="525" spans="10:21" x14ac:dyDescent="0.35">
      <c r="J525" t="str">
        <f t="shared" si="9"/>
        <v>A00009814815</v>
      </c>
      <c r="K525">
        <v>2018</v>
      </c>
      <c r="L525">
        <v>0</v>
      </c>
      <c r="M525" t="s">
        <v>218</v>
      </c>
      <c r="N525" t="s">
        <v>223</v>
      </c>
      <c r="O525" t="s">
        <v>223</v>
      </c>
      <c r="P525" t="s">
        <v>389</v>
      </c>
      <c r="Q525" t="s">
        <v>8</v>
      </c>
      <c r="R525" t="s">
        <v>194</v>
      </c>
      <c r="S525" t="s">
        <v>7</v>
      </c>
      <c r="T525" t="s">
        <v>324</v>
      </c>
      <c r="U525">
        <v>15</v>
      </c>
    </row>
    <row r="526" spans="10:21" x14ac:dyDescent="0.35">
      <c r="J526" t="str">
        <f t="shared" si="9"/>
        <v>A00009814816</v>
      </c>
      <c r="K526">
        <v>2018</v>
      </c>
      <c r="L526">
        <v>0</v>
      </c>
      <c r="M526" t="s">
        <v>218</v>
      </c>
      <c r="N526" t="s">
        <v>223</v>
      </c>
      <c r="O526" t="s">
        <v>223</v>
      </c>
      <c r="P526" t="s">
        <v>389</v>
      </c>
      <c r="Q526" t="s">
        <v>8</v>
      </c>
      <c r="R526" t="s">
        <v>194</v>
      </c>
      <c r="S526" t="s">
        <v>7</v>
      </c>
      <c r="T526" t="s">
        <v>324</v>
      </c>
      <c r="U526">
        <v>16</v>
      </c>
    </row>
    <row r="527" spans="10:21" x14ac:dyDescent="0.35">
      <c r="J527" t="str">
        <f t="shared" si="9"/>
        <v>A00009814817</v>
      </c>
      <c r="K527">
        <v>2018</v>
      </c>
      <c r="L527">
        <v>0</v>
      </c>
      <c r="M527" t="s">
        <v>218</v>
      </c>
      <c r="N527" t="s">
        <v>223</v>
      </c>
      <c r="O527" t="s">
        <v>223</v>
      </c>
      <c r="P527" t="s">
        <v>389</v>
      </c>
      <c r="Q527" t="s">
        <v>8</v>
      </c>
      <c r="R527" t="s">
        <v>194</v>
      </c>
      <c r="S527" t="s">
        <v>7</v>
      </c>
      <c r="T527" t="s">
        <v>324</v>
      </c>
      <c r="U527">
        <v>17</v>
      </c>
    </row>
    <row r="528" spans="10:21" x14ac:dyDescent="0.35">
      <c r="J528" t="str">
        <f t="shared" si="9"/>
        <v>A00009814818</v>
      </c>
      <c r="K528">
        <v>2018</v>
      </c>
      <c r="L528">
        <v>0</v>
      </c>
      <c r="M528" t="s">
        <v>218</v>
      </c>
      <c r="N528" t="s">
        <v>223</v>
      </c>
      <c r="O528" t="s">
        <v>223</v>
      </c>
      <c r="P528" t="s">
        <v>389</v>
      </c>
      <c r="Q528" t="s">
        <v>8</v>
      </c>
      <c r="R528" t="s">
        <v>194</v>
      </c>
      <c r="S528" t="s">
        <v>7</v>
      </c>
      <c r="T528" t="s">
        <v>324</v>
      </c>
      <c r="U528">
        <v>18</v>
      </c>
    </row>
    <row r="529" spans="10:21" x14ac:dyDescent="0.35">
      <c r="J529" t="str">
        <f t="shared" si="9"/>
        <v>A00009814819</v>
      </c>
      <c r="K529">
        <v>2018</v>
      </c>
      <c r="L529">
        <v>0</v>
      </c>
      <c r="M529" t="s">
        <v>218</v>
      </c>
      <c r="N529" t="s">
        <v>223</v>
      </c>
      <c r="O529" t="s">
        <v>223</v>
      </c>
      <c r="P529" t="s">
        <v>389</v>
      </c>
      <c r="Q529" t="s">
        <v>8</v>
      </c>
      <c r="R529" t="s">
        <v>194</v>
      </c>
      <c r="S529" t="s">
        <v>7</v>
      </c>
      <c r="T529" t="s">
        <v>324</v>
      </c>
      <c r="U529">
        <v>19</v>
      </c>
    </row>
    <row r="530" spans="10:21" x14ac:dyDescent="0.35">
      <c r="J530" t="str">
        <f t="shared" si="9"/>
        <v>A00009814820</v>
      </c>
      <c r="K530">
        <v>2018</v>
      </c>
      <c r="L530">
        <v>0</v>
      </c>
      <c r="M530" t="s">
        <v>218</v>
      </c>
      <c r="N530" t="s">
        <v>223</v>
      </c>
      <c r="O530" t="s">
        <v>223</v>
      </c>
      <c r="P530" t="s">
        <v>389</v>
      </c>
      <c r="Q530" t="s">
        <v>8</v>
      </c>
      <c r="R530" t="s">
        <v>8</v>
      </c>
      <c r="S530" t="s">
        <v>7</v>
      </c>
      <c r="T530" t="s">
        <v>324</v>
      </c>
      <c r="U530">
        <v>20</v>
      </c>
    </row>
    <row r="531" spans="10:21" x14ac:dyDescent="0.35">
      <c r="J531" t="str">
        <f t="shared" si="9"/>
        <v>A0000981531</v>
      </c>
      <c r="K531">
        <v>2018</v>
      </c>
      <c r="L531">
        <v>1</v>
      </c>
      <c r="M531" t="s">
        <v>218</v>
      </c>
      <c r="N531" t="s">
        <v>223</v>
      </c>
      <c r="O531" t="s">
        <v>223</v>
      </c>
      <c r="P531" t="s">
        <v>389</v>
      </c>
      <c r="Q531" t="s">
        <v>8</v>
      </c>
      <c r="R531" t="s">
        <v>194</v>
      </c>
      <c r="S531" t="s">
        <v>7</v>
      </c>
      <c r="T531" t="s">
        <v>325</v>
      </c>
      <c r="U531">
        <v>1</v>
      </c>
    </row>
    <row r="532" spans="10:21" x14ac:dyDescent="0.35">
      <c r="J532" t="str">
        <f t="shared" si="9"/>
        <v>A0000981551</v>
      </c>
      <c r="K532">
        <v>2018</v>
      </c>
      <c r="L532">
        <v>1</v>
      </c>
      <c r="M532" t="s">
        <v>218</v>
      </c>
      <c r="N532" t="s">
        <v>246</v>
      </c>
      <c r="O532" t="s">
        <v>246</v>
      </c>
      <c r="P532" t="s">
        <v>389</v>
      </c>
      <c r="Q532" t="s">
        <v>8</v>
      </c>
      <c r="R532" t="s">
        <v>8</v>
      </c>
      <c r="S532" t="s">
        <v>7</v>
      </c>
      <c r="T532" t="s">
        <v>326</v>
      </c>
      <c r="U532">
        <v>1</v>
      </c>
    </row>
    <row r="533" spans="10:21" x14ac:dyDescent="0.35">
      <c r="J533" t="str">
        <f t="shared" si="9"/>
        <v>A0000981561</v>
      </c>
      <c r="K533">
        <v>2018</v>
      </c>
      <c r="L533">
        <v>1</v>
      </c>
      <c r="M533" t="s">
        <v>218</v>
      </c>
      <c r="N533" t="s">
        <v>246</v>
      </c>
      <c r="O533" t="s">
        <v>246</v>
      </c>
      <c r="P533" t="s">
        <v>389</v>
      </c>
      <c r="Q533" t="s">
        <v>8</v>
      </c>
      <c r="R533" t="s">
        <v>194</v>
      </c>
      <c r="S533" t="s">
        <v>7</v>
      </c>
      <c r="T533" t="s">
        <v>327</v>
      </c>
      <c r="U533">
        <v>1</v>
      </c>
    </row>
    <row r="534" spans="10:21" x14ac:dyDescent="0.35">
      <c r="J534" t="str">
        <f t="shared" si="9"/>
        <v>A0000981562</v>
      </c>
      <c r="K534">
        <v>2018</v>
      </c>
      <c r="L534">
        <v>0</v>
      </c>
      <c r="M534" t="s">
        <v>218</v>
      </c>
      <c r="N534" t="s">
        <v>246</v>
      </c>
      <c r="O534" t="s">
        <v>246</v>
      </c>
      <c r="P534" t="s">
        <v>389</v>
      </c>
      <c r="Q534" t="s">
        <v>8</v>
      </c>
      <c r="R534" t="s">
        <v>8</v>
      </c>
      <c r="S534" t="s">
        <v>7</v>
      </c>
      <c r="T534" t="s">
        <v>327</v>
      </c>
      <c r="U534">
        <v>2</v>
      </c>
    </row>
    <row r="535" spans="10:21" x14ac:dyDescent="0.35">
      <c r="J535" t="str">
        <f t="shared" si="9"/>
        <v>A0000981563</v>
      </c>
      <c r="K535">
        <v>2018</v>
      </c>
      <c r="L535">
        <v>0</v>
      </c>
      <c r="M535" t="s">
        <v>218</v>
      </c>
      <c r="N535" t="s">
        <v>246</v>
      </c>
      <c r="O535" t="s">
        <v>246</v>
      </c>
      <c r="P535" t="s">
        <v>389</v>
      </c>
      <c r="Q535" t="s">
        <v>8</v>
      </c>
      <c r="R535" t="s">
        <v>194</v>
      </c>
      <c r="S535" t="s">
        <v>7</v>
      </c>
      <c r="T535" t="s">
        <v>327</v>
      </c>
      <c r="U535">
        <v>3</v>
      </c>
    </row>
    <row r="536" spans="10:21" x14ac:dyDescent="0.35">
      <c r="J536" t="str">
        <f t="shared" si="9"/>
        <v>A0000981564</v>
      </c>
      <c r="K536">
        <v>2018</v>
      </c>
      <c r="L536">
        <v>0</v>
      </c>
      <c r="M536" t="s">
        <v>218</v>
      </c>
      <c r="N536" t="s">
        <v>246</v>
      </c>
      <c r="O536" t="s">
        <v>246</v>
      </c>
      <c r="P536" t="s">
        <v>389</v>
      </c>
      <c r="Q536" t="s">
        <v>8</v>
      </c>
      <c r="R536" t="s">
        <v>194</v>
      </c>
      <c r="S536" t="s">
        <v>7</v>
      </c>
      <c r="T536" t="s">
        <v>327</v>
      </c>
      <c r="U536">
        <v>4</v>
      </c>
    </row>
    <row r="537" spans="10:21" x14ac:dyDescent="0.35">
      <c r="J537" t="str">
        <f t="shared" si="9"/>
        <v>A0000981602</v>
      </c>
      <c r="K537">
        <v>2018</v>
      </c>
      <c r="L537">
        <v>1</v>
      </c>
      <c r="M537" t="s">
        <v>218</v>
      </c>
      <c r="N537" t="s">
        <v>246</v>
      </c>
      <c r="O537" t="s">
        <v>246</v>
      </c>
      <c r="P537" t="s">
        <v>389</v>
      </c>
      <c r="Q537" t="s">
        <v>8</v>
      </c>
      <c r="R537" t="s">
        <v>194</v>
      </c>
      <c r="S537" t="s">
        <v>7</v>
      </c>
      <c r="T537" t="s">
        <v>328</v>
      </c>
      <c r="U537">
        <v>2</v>
      </c>
    </row>
    <row r="538" spans="10:21" x14ac:dyDescent="0.35">
      <c r="J538" t="str">
        <f t="shared" si="9"/>
        <v>A0000981631</v>
      </c>
      <c r="K538">
        <v>2018</v>
      </c>
      <c r="L538">
        <v>1</v>
      </c>
      <c r="M538" t="s">
        <v>218</v>
      </c>
      <c r="N538" t="s">
        <v>223</v>
      </c>
      <c r="O538" t="s">
        <v>223</v>
      </c>
      <c r="P538" t="s">
        <v>389</v>
      </c>
      <c r="Q538" t="s">
        <v>8</v>
      </c>
      <c r="R538" t="s">
        <v>8</v>
      </c>
      <c r="S538" t="s">
        <v>7</v>
      </c>
      <c r="T538" t="s">
        <v>329</v>
      </c>
      <c r="U538">
        <v>1</v>
      </c>
    </row>
    <row r="539" spans="10:21" x14ac:dyDescent="0.35">
      <c r="J539" t="str">
        <f t="shared" si="9"/>
        <v>A0000981651</v>
      </c>
      <c r="K539">
        <v>2018</v>
      </c>
      <c r="L539">
        <v>1</v>
      </c>
      <c r="M539" t="s">
        <v>218</v>
      </c>
      <c r="N539" t="s">
        <v>246</v>
      </c>
      <c r="O539" t="s">
        <v>246</v>
      </c>
      <c r="P539" t="s">
        <v>389</v>
      </c>
      <c r="Q539" t="s">
        <v>8</v>
      </c>
      <c r="R539" t="s">
        <v>194</v>
      </c>
      <c r="S539" t="s">
        <v>7</v>
      </c>
      <c r="T539" t="s">
        <v>330</v>
      </c>
      <c r="U539">
        <v>1</v>
      </c>
    </row>
    <row r="540" spans="10:21" x14ac:dyDescent="0.35">
      <c r="J540" t="str">
        <f t="shared" si="9"/>
        <v>A0000981751</v>
      </c>
      <c r="K540">
        <v>2018</v>
      </c>
      <c r="L540">
        <v>1</v>
      </c>
      <c r="M540" t="s">
        <v>218</v>
      </c>
      <c r="N540" t="s">
        <v>245</v>
      </c>
      <c r="O540" t="s">
        <v>245</v>
      </c>
      <c r="P540" t="s">
        <v>389</v>
      </c>
      <c r="Q540" t="s">
        <v>8</v>
      </c>
      <c r="R540" t="s">
        <v>8</v>
      </c>
      <c r="S540" t="s">
        <v>7</v>
      </c>
      <c r="T540" t="s">
        <v>331</v>
      </c>
      <c r="U540">
        <v>1</v>
      </c>
    </row>
    <row r="541" spans="10:21" x14ac:dyDescent="0.35">
      <c r="J541" t="str">
        <f t="shared" si="9"/>
        <v>A0000981801</v>
      </c>
      <c r="K541">
        <v>2018</v>
      </c>
      <c r="L541">
        <v>1</v>
      </c>
      <c r="M541" t="s">
        <v>218</v>
      </c>
      <c r="N541" t="s">
        <v>246</v>
      </c>
      <c r="O541" t="s">
        <v>246</v>
      </c>
      <c r="P541" t="s">
        <v>389</v>
      </c>
      <c r="Q541" t="s">
        <v>8</v>
      </c>
      <c r="R541" t="s">
        <v>194</v>
      </c>
      <c r="S541" t="s">
        <v>7</v>
      </c>
      <c r="T541" t="s">
        <v>332</v>
      </c>
      <c r="U541">
        <v>1</v>
      </c>
    </row>
    <row r="542" spans="10:21" x14ac:dyDescent="0.35">
      <c r="J542" t="str">
        <f t="shared" si="9"/>
        <v>A0000981841</v>
      </c>
      <c r="K542">
        <v>2018</v>
      </c>
      <c r="L542">
        <v>1</v>
      </c>
      <c r="M542" t="s">
        <v>218</v>
      </c>
      <c r="N542" t="s">
        <v>246</v>
      </c>
      <c r="O542" t="s">
        <v>246</v>
      </c>
      <c r="P542" t="s">
        <v>389</v>
      </c>
      <c r="Q542" t="s">
        <v>8</v>
      </c>
      <c r="R542" t="s">
        <v>8</v>
      </c>
      <c r="S542" t="s">
        <v>7</v>
      </c>
      <c r="T542" t="s">
        <v>333</v>
      </c>
      <c r="U542">
        <v>1</v>
      </c>
    </row>
    <row r="543" spans="10:21" x14ac:dyDescent="0.35">
      <c r="J543" t="str">
        <f t="shared" si="9"/>
        <v>A0000981871</v>
      </c>
      <c r="K543">
        <v>2018</v>
      </c>
      <c r="L543">
        <v>1</v>
      </c>
      <c r="M543" t="s">
        <v>218</v>
      </c>
      <c r="N543" t="s">
        <v>223</v>
      </c>
      <c r="O543" t="s">
        <v>223</v>
      </c>
      <c r="P543" t="s">
        <v>389</v>
      </c>
      <c r="Q543" t="s">
        <v>8</v>
      </c>
      <c r="R543" t="s">
        <v>8</v>
      </c>
      <c r="S543" t="s">
        <v>7</v>
      </c>
      <c r="T543" t="s">
        <v>334</v>
      </c>
      <c r="U543">
        <v>1</v>
      </c>
    </row>
    <row r="544" spans="10:21" x14ac:dyDescent="0.35">
      <c r="J544" t="str">
        <f t="shared" si="9"/>
        <v>A0000981872</v>
      </c>
      <c r="K544">
        <v>2018</v>
      </c>
      <c r="L544">
        <v>0</v>
      </c>
      <c r="M544" t="s">
        <v>218</v>
      </c>
      <c r="N544" t="s">
        <v>223</v>
      </c>
      <c r="O544" t="s">
        <v>223</v>
      </c>
      <c r="P544" t="s">
        <v>389</v>
      </c>
      <c r="Q544" t="s">
        <v>8</v>
      </c>
      <c r="R544" t="s">
        <v>8</v>
      </c>
      <c r="S544" t="s">
        <v>7</v>
      </c>
      <c r="T544" t="s">
        <v>334</v>
      </c>
      <c r="U544">
        <v>2</v>
      </c>
    </row>
    <row r="545" spans="10:21" x14ac:dyDescent="0.35">
      <c r="J545" t="str">
        <f t="shared" si="9"/>
        <v>A0000981873</v>
      </c>
      <c r="K545">
        <v>2018</v>
      </c>
      <c r="L545">
        <v>0</v>
      </c>
      <c r="M545" t="s">
        <v>218</v>
      </c>
      <c r="N545" t="s">
        <v>223</v>
      </c>
      <c r="O545" t="s">
        <v>223</v>
      </c>
      <c r="P545" t="s">
        <v>389</v>
      </c>
      <c r="Q545" t="s">
        <v>8</v>
      </c>
      <c r="R545" t="s">
        <v>8</v>
      </c>
      <c r="S545" t="s">
        <v>7</v>
      </c>
      <c r="T545" t="s">
        <v>334</v>
      </c>
      <c r="U545">
        <v>3</v>
      </c>
    </row>
    <row r="546" spans="10:21" x14ac:dyDescent="0.35">
      <c r="J546" t="str">
        <f t="shared" si="9"/>
        <v>A0000981874</v>
      </c>
      <c r="K546">
        <v>2018</v>
      </c>
      <c r="L546">
        <v>0</v>
      </c>
      <c r="M546" t="s">
        <v>218</v>
      </c>
      <c r="N546" t="s">
        <v>223</v>
      </c>
      <c r="O546" t="s">
        <v>223</v>
      </c>
      <c r="P546" t="s">
        <v>389</v>
      </c>
      <c r="Q546" t="s">
        <v>8</v>
      </c>
      <c r="R546" t="s">
        <v>8</v>
      </c>
      <c r="S546" t="s">
        <v>7</v>
      </c>
      <c r="T546" t="s">
        <v>334</v>
      </c>
      <c r="U546">
        <v>4</v>
      </c>
    </row>
    <row r="547" spans="10:21" x14ac:dyDescent="0.35">
      <c r="J547" t="str">
        <f t="shared" si="9"/>
        <v>A0000981875</v>
      </c>
      <c r="K547">
        <v>2018</v>
      </c>
      <c r="L547">
        <v>0</v>
      </c>
      <c r="M547" t="s">
        <v>218</v>
      </c>
      <c r="N547" t="s">
        <v>223</v>
      </c>
      <c r="O547" t="s">
        <v>223</v>
      </c>
      <c r="P547" t="s">
        <v>389</v>
      </c>
      <c r="Q547" t="s">
        <v>8</v>
      </c>
      <c r="R547" t="s">
        <v>8</v>
      </c>
      <c r="S547" t="s">
        <v>7</v>
      </c>
      <c r="T547" t="s">
        <v>334</v>
      </c>
      <c r="U547">
        <v>5</v>
      </c>
    </row>
    <row r="548" spans="10:21" x14ac:dyDescent="0.35">
      <c r="J548" t="str">
        <f t="shared" si="9"/>
        <v>A0000981876</v>
      </c>
      <c r="K548">
        <v>2018</v>
      </c>
      <c r="L548">
        <v>0</v>
      </c>
      <c r="M548" t="s">
        <v>218</v>
      </c>
      <c r="N548" t="s">
        <v>223</v>
      </c>
      <c r="O548" t="s">
        <v>223</v>
      </c>
      <c r="P548" t="s">
        <v>389</v>
      </c>
      <c r="Q548" t="s">
        <v>8</v>
      </c>
      <c r="R548" t="s">
        <v>8</v>
      </c>
      <c r="S548" t="s">
        <v>7</v>
      </c>
      <c r="T548" t="s">
        <v>334</v>
      </c>
      <c r="U548">
        <v>6</v>
      </c>
    </row>
    <row r="549" spans="10:21" x14ac:dyDescent="0.35">
      <c r="J549" t="str">
        <f t="shared" si="9"/>
        <v>A0000981981</v>
      </c>
      <c r="K549">
        <v>2018</v>
      </c>
      <c r="L549">
        <v>1</v>
      </c>
      <c r="M549" t="s">
        <v>218</v>
      </c>
      <c r="N549" t="s">
        <v>247</v>
      </c>
      <c r="O549" t="s">
        <v>247</v>
      </c>
      <c r="P549" t="s">
        <v>389</v>
      </c>
      <c r="Q549" t="s">
        <v>8</v>
      </c>
      <c r="R549" t="s">
        <v>8</v>
      </c>
      <c r="S549" t="s">
        <v>7</v>
      </c>
      <c r="T549" t="s">
        <v>390</v>
      </c>
      <c r="U549">
        <v>1</v>
      </c>
    </row>
    <row r="550" spans="10:21" x14ac:dyDescent="0.35">
      <c r="J550" t="str">
        <f t="shared" si="9"/>
        <v>A0000981982</v>
      </c>
      <c r="K550">
        <v>2018</v>
      </c>
      <c r="L550">
        <v>0</v>
      </c>
      <c r="M550" t="s">
        <v>218</v>
      </c>
      <c r="N550" t="s">
        <v>247</v>
      </c>
      <c r="O550" t="s">
        <v>247</v>
      </c>
      <c r="P550" t="s">
        <v>389</v>
      </c>
      <c r="Q550" t="s">
        <v>8</v>
      </c>
      <c r="R550" t="s">
        <v>194</v>
      </c>
      <c r="S550" t="s">
        <v>7</v>
      </c>
      <c r="T550" t="s">
        <v>390</v>
      </c>
      <c r="U550">
        <v>2</v>
      </c>
    </row>
    <row r="551" spans="10:21" x14ac:dyDescent="0.35">
      <c r="J551" t="str">
        <f t="shared" si="9"/>
        <v>A0000981991</v>
      </c>
      <c r="K551">
        <v>2018</v>
      </c>
      <c r="L551">
        <v>1</v>
      </c>
      <c r="M551" t="s">
        <v>218</v>
      </c>
      <c r="N551" t="s">
        <v>246</v>
      </c>
      <c r="O551" t="s">
        <v>246</v>
      </c>
      <c r="P551" t="s">
        <v>389</v>
      </c>
      <c r="Q551" t="s">
        <v>8</v>
      </c>
      <c r="R551" t="s">
        <v>194</v>
      </c>
      <c r="S551" t="s">
        <v>7</v>
      </c>
      <c r="T551" t="s">
        <v>391</v>
      </c>
      <c r="U551">
        <v>1</v>
      </c>
    </row>
    <row r="552" spans="10:21" x14ac:dyDescent="0.35">
      <c r="J552" t="str">
        <f t="shared" si="9"/>
        <v>A0000981992</v>
      </c>
      <c r="K552">
        <v>2018</v>
      </c>
      <c r="L552">
        <v>0</v>
      </c>
      <c r="M552" t="s">
        <v>218</v>
      </c>
      <c r="N552" t="s">
        <v>246</v>
      </c>
      <c r="O552" t="s">
        <v>246</v>
      </c>
      <c r="P552" t="s">
        <v>389</v>
      </c>
      <c r="Q552" t="s">
        <v>8</v>
      </c>
      <c r="R552" t="s">
        <v>8</v>
      </c>
      <c r="S552" t="s">
        <v>7</v>
      </c>
      <c r="T552" t="s">
        <v>391</v>
      </c>
      <c r="U552">
        <v>2</v>
      </c>
    </row>
    <row r="553" spans="10:21" x14ac:dyDescent="0.35">
      <c r="J553" t="str">
        <f t="shared" si="9"/>
        <v>A0000982011</v>
      </c>
      <c r="K553">
        <v>2018</v>
      </c>
      <c r="L553">
        <v>1</v>
      </c>
      <c r="M553" t="s">
        <v>218</v>
      </c>
      <c r="N553" t="s">
        <v>247</v>
      </c>
      <c r="O553" t="s">
        <v>247</v>
      </c>
      <c r="P553" t="s">
        <v>389</v>
      </c>
      <c r="Q553" t="s">
        <v>8</v>
      </c>
      <c r="R553" t="s">
        <v>8</v>
      </c>
      <c r="S553" t="s">
        <v>7</v>
      </c>
      <c r="T553" t="s">
        <v>392</v>
      </c>
      <c r="U553">
        <v>1</v>
      </c>
    </row>
    <row r="554" spans="10:21" x14ac:dyDescent="0.35">
      <c r="J554" t="str">
        <f t="shared" si="9"/>
        <v>A0000982101</v>
      </c>
      <c r="K554">
        <v>2018</v>
      </c>
      <c r="L554">
        <v>1</v>
      </c>
      <c r="M554" t="s">
        <v>218</v>
      </c>
      <c r="N554" t="s">
        <v>223</v>
      </c>
      <c r="O554" t="s">
        <v>223</v>
      </c>
      <c r="P554" t="s">
        <v>389</v>
      </c>
      <c r="Q554" t="s">
        <v>8</v>
      </c>
      <c r="R554" t="s">
        <v>194</v>
      </c>
      <c r="S554" t="s">
        <v>7</v>
      </c>
      <c r="T554" t="s">
        <v>393</v>
      </c>
      <c r="U554">
        <v>1</v>
      </c>
    </row>
    <row r="555" spans="10:21" x14ac:dyDescent="0.35">
      <c r="J555" t="str">
        <f t="shared" si="9"/>
        <v>A0000982102</v>
      </c>
      <c r="K555">
        <v>2018</v>
      </c>
      <c r="L555">
        <v>0</v>
      </c>
      <c r="M555" t="s">
        <v>218</v>
      </c>
      <c r="N555" t="s">
        <v>223</v>
      </c>
      <c r="O555" t="s">
        <v>223</v>
      </c>
      <c r="P555" t="s">
        <v>389</v>
      </c>
      <c r="Q555" t="s">
        <v>8</v>
      </c>
      <c r="R555" t="s">
        <v>194</v>
      </c>
      <c r="S555" t="s">
        <v>7</v>
      </c>
      <c r="T555" t="s">
        <v>393</v>
      </c>
      <c r="U555">
        <v>2</v>
      </c>
    </row>
    <row r="556" spans="10:21" x14ac:dyDescent="0.35">
      <c r="J556" t="str">
        <f t="shared" si="9"/>
        <v>A0000982103</v>
      </c>
      <c r="K556">
        <v>2018</v>
      </c>
      <c r="L556">
        <v>0</v>
      </c>
      <c r="M556" t="s">
        <v>218</v>
      </c>
      <c r="N556" t="s">
        <v>223</v>
      </c>
      <c r="O556" t="s">
        <v>223</v>
      </c>
      <c r="P556" t="s">
        <v>389</v>
      </c>
      <c r="Q556" t="s">
        <v>8</v>
      </c>
      <c r="R556" t="s">
        <v>194</v>
      </c>
      <c r="S556" t="s">
        <v>7</v>
      </c>
      <c r="T556" t="s">
        <v>393</v>
      </c>
      <c r="U556">
        <v>3</v>
      </c>
    </row>
    <row r="557" spans="10:21" x14ac:dyDescent="0.35">
      <c r="J557" t="str">
        <f t="shared" si="9"/>
        <v>A0000982104</v>
      </c>
      <c r="K557">
        <v>2018</v>
      </c>
      <c r="L557">
        <v>0</v>
      </c>
      <c r="M557" t="s">
        <v>218</v>
      </c>
      <c r="N557" t="s">
        <v>223</v>
      </c>
      <c r="O557" t="s">
        <v>223</v>
      </c>
      <c r="P557" t="s">
        <v>389</v>
      </c>
      <c r="Q557" t="s">
        <v>8</v>
      </c>
      <c r="R557" t="s">
        <v>194</v>
      </c>
      <c r="S557" t="s">
        <v>7</v>
      </c>
      <c r="T557" t="s">
        <v>393</v>
      </c>
      <c r="U557">
        <v>4</v>
      </c>
    </row>
    <row r="558" spans="10:21" x14ac:dyDescent="0.35">
      <c r="J558" t="str">
        <f t="shared" si="9"/>
        <v>A0000982105</v>
      </c>
      <c r="K558">
        <v>2018</v>
      </c>
      <c r="L558">
        <v>0</v>
      </c>
      <c r="M558" t="s">
        <v>218</v>
      </c>
      <c r="N558" t="s">
        <v>223</v>
      </c>
      <c r="O558" t="s">
        <v>223</v>
      </c>
      <c r="P558" t="s">
        <v>389</v>
      </c>
      <c r="Q558" t="s">
        <v>8</v>
      </c>
      <c r="R558" t="s">
        <v>194</v>
      </c>
      <c r="S558" t="s">
        <v>7</v>
      </c>
      <c r="T558" t="s">
        <v>393</v>
      </c>
      <c r="U558">
        <v>5</v>
      </c>
    </row>
    <row r="559" spans="10:21" x14ac:dyDescent="0.35">
      <c r="J559" t="str">
        <f t="shared" si="9"/>
        <v>A0000982111</v>
      </c>
      <c r="K559">
        <v>2018</v>
      </c>
      <c r="L559">
        <v>1</v>
      </c>
      <c r="M559" t="s">
        <v>218</v>
      </c>
      <c r="N559" t="s">
        <v>223</v>
      </c>
      <c r="O559" t="s">
        <v>223</v>
      </c>
      <c r="P559" t="s">
        <v>389</v>
      </c>
      <c r="Q559" t="s">
        <v>8</v>
      </c>
      <c r="R559" t="s">
        <v>8</v>
      </c>
      <c r="S559" t="s">
        <v>7</v>
      </c>
      <c r="T559" t="s">
        <v>394</v>
      </c>
      <c r="U559">
        <v>1</v>
      </c>
    </row>
    <row r="560" spans="10:21" x14ac:dyDescent="0.35">
      <c r="J560" t="str">
        <f t="shared" si="9"/>
        <v>A0000982131</v>
      </c>
      <c r="K560">
        <v>2018</v>
      </c>
      <c r="L560">
        <v>1</v>
      </c>
      <c r="M560" t="s">
        <v>218</v>
      </c>
      <c r="N560" t="s">
        <v>247</v>
      </c>
      <c r="O560" t="s">
        <v>247</v>
      </c>
      <c r="P560" t="s">
        <v>389</v>
      </c>
      <c r="Q560" t="s">
        <v>8</v>
      </c>
      <c r="R560" t="s">
        <v>194</v>
      </c>
      <c r="S560" t="s">
        <v>7</v>
      </c>
      <c r="T560" t="s">
        <v>395</v>
      </c>
      <c r="U560">
        <v>1</v>
      </c>
    </row>
    <row r="561" spans="10:21" x14ac:dyDescent="0.35">
      <c r="J561" t="str">
        <f t="shared" si="9"/>
        <v>A0000982132</v>
      </c>
      <c r="K561">
        <v>2018</v>
      </c>
      <c r="L561">
        <v>0</v>
      </c>
      <c r="M561" t="s">
        <v>218</v>
      </c>
      <c r="N561" t="s">
        <v>247</v>
      </c>
      <c r="O561" t="s">
        <v>247</v>
      </c>
      <c r="P561" t="s">
        <v>389</v>
      </c>
      <c r="Q561" t="s">
        <v>8</v>
      </c>
      <c r="R561" t="s">
        <v>194</v>
      </c>
      <c r="S561" t="s">
        <v>7</v>
      </c>
      <c r="T561" t="s">
        <v>395</v>
      </c>
      <c r="U561">
        <v>2</v>
      </c>
    </row>
    <row r="562" spans="10:21" x14ac:dyDescent="0.35">
      <c r="J562" t="str">
        <f t="shared" si="9"/>
        <v>A0000982141</v>
      </c>
      <c r="K562">
        <v>2018</v>
      </c>
      <c r="L562">
        <v>1</v>
      </c>
      <c r="M562" t="s">
        <v>218</v>
      </c>
      <c r="N562" t="s">
        <v>245</v>
      </c>
      <c r="O562" t="s">
        <v>245</v>
      </c>
      <c r="P562" t="s">
        <v>389</v>
      </c>
      <c r="Q562" t="s">
        <v>8</v>
      </c>
      <c r="R562" t="s">
        <v>8</v>
      </c>
      <c r="S562" t="s">
        <v>7</v>
      </c>
      <c r="T562" t="s">
        <v>396</v>
      </c>
      <c r="U562">
        <v>1</v>
      </c>
    </row>
    <row r="563" spans="10:21" x14ac:dyDescent="0.35">
      <c r="J563" t="str">
        <f t="shared" si="9"/>
        <v>A0000982156</v>
      </c>
      <c r="K563">
        <v>2018</v>
      </c>
      <c r="L563">
        <v>1</v>
      </c>
      <c r="M563" t="s">
        <v>218</v>
      </c>
      <c r="N563" t="s">
        <v>223</v>
      </c>
      <c r="O563" t="s">
        <v>223</v>
      </c>
      <c r="P563" t="s">
        <v>389</v>
      </c>
      <c r="Q563" t="s">
        <v>8</v>
      </c>
      <c r="R563" t="s">
        <v>194</v>
      </c>
      <c r="S563" t="s">
        <v>7</v>
      </c>
      <c r="T563" t="s">
        <v>397</v>
      </c>
      <c r="U563">
        <v>6</v>
      </c>
    </row>
    <row r="564" spans="10:21" x14ac:dyDescent="0.35">
      <c r="J564" t="str">
        <f t="shared" si="9"/>
        <v>A0000982157</v>
      </c>
      <c r="K564">
        <v>2018</v>
      </c>
      <c r="L564">
        <v>0</v>
      </c>
      <c r="M564" t="s">
        <v>218</v>
      </c>
      <c r="N564" t="s">
        <v>223</v>
      </c>
      <c r="O564" t="s">
        <v>223</v>
      </c>
      <c r="P564" t="s">
        <v>389</v>
      </c>
      <c r="Q564" t="s">
        <v>8</v>
      </c>
      <c r="R564" t="s">
        <v>194</v>
      </c>
      <c r="S564" t="s">
        <v>7</v>
      </c>
      <c r="T564" t="s">
        <v>397</v>
      </c>
      <c r="U564">
        <v>7</v>
      </c>
    </row>
    <row r="565" spans="10:21" x14ac:dyDescent="0.35">
      <c r="J565" t="str">
        <f t="shared" si="9"/>
        <v>A0000982158</v>
      </c>
      <c r="K565">
        <v>2018</v>
      </c>
      <c r="L565">
        <v>0</v>
      </c>
      <c r="M565" t="s">
        <v>218</v>
      </c>
      <c r="N565" t="s">
        <v>223</v>
      </c>
      <c r="O565" t="s">
        <v>223</v>
      </c>
      <c r="P565" t="s">
        <v>389</v>
      </c>
      <c r="Q565" t="s">
        <v>8</v>
      </c>
      <c r="R565" t="s">
        <v>194</v>
      </c>
      <c r="S565" t="s">
        <v>7</v>
      </c>
      <c r="T565" t="s">
        <v>397</v>
      </c>
      <c r="U565">
        <v>8</v>
      </c>
    </row>
    <row r="566" spans="10:21" x14ac:dyDescent="0.35">
      <c r="J566" t="str">
        <f t="shared" si="9"/>
        <v>A0000982159</v>
      </c>
      <c r="K566">
        <v>2018</v>
      </c>
      <c r="L566">
        <v>0</v>
      </c>
      <c r="M566" t="s">
        <v>218</v>
      </c>
      <c r="N566" t="s">
        <v>223</v>
      </c>
      <c r="O566" t="s">
        <v>223</v>
      </c>
      <c r="P566" t="s">
        <v>389</v>
      </c>
      <c r="Q566" t="s">
        <v>8</v>
      </c>
      <c r="R566" t="s">
        <v>194</v>
      </c>
      <c r="S566" t="s">
        <v>7</v>
      </c>
      <c r="T566" t="s">
        <v>397</v>
      </c>
      <c r="U566">
        <v>9</v>
      </c>
    </row>
    <row r="567" spans="10:21" x14ac:dyDescent="0.35">
      <c r="J567" t="str">
        <f t="shared" si="9"/>
        <v>A0000982171</v>
      </c>
      <c r="K567">
        <v>2018</v>
      </c>
      <c r="L567">
        <v>1</v>
      </c>
      <c r="M567" t="s">
        <v>218</v>
      </c>
      <c r="N567" t="s">
        <v>246</v>
      </c>
      <c r="O567" t="s">
        <v>246</v>
      </c>
      <c r="P567" t="s">
        <v>389</v>
      </c>
      <c r="Q567" t="s">
        <v>8</v>
      </c>
      <c r="R567" t="s">
        <v>8</v>
      </c>
      <c r="S567" t="s">
        <v>7</v>
      </c>
      <c r="T567" t="s">
        <v>398</v>
      </c>
      <c r="U567">
        <v>1</v>
      </c>
    </row>
    <row r="568" spans="10:21" x14ac:dyDescent="0.35">
      <c r="J568" t="str">
        <f t="shared" si="9"/>
        <v>A0000982194</v>
      </c>
      <c r="K568">
        <v>2018</v>
      </c>
      <c r="L568">
        <v>1</v>
      </c>
      <c r="M568" t="s">
        <v>218</v>
      </c>
      <c r="N568" t="s">
        <v>223</v>
      </c>
      <c r="O568" t="s">
        <v>223</v>
      </c>
      <c r="P568" t="s">
        <v>389</v>
      </c>
      <c r="Q568" t="s">
        <v>8</v>
      </c>
      <c r="R568" t="s">
        <v>8</v>
      </c>
      <c r="S568" t="s">
        <v>7</v>
      </c>
      <c r="T568" t="s">
        <v>399</v>
      </c>
      <c r="U568">
        <v>4</v>
      </c>
    </row>
    <row r="569" spans="10:21" x14ac:dyDescent="0.35">
      <c r="J569" t="str">
        <f t="shared" si="9"/>
        <v>A0000982195</v>
      </c>
      <c r="K569">
        <v>2018</v>
      </c>
      <c r="L569">
        <v>0</v>
      </c>
      <c r="M569" t="s">
        <v>218</v>
      </c>
      <c r="N569" t="s">
        <v>223</v>
      </c>
      <c r="O569" t="s">
        <v>223</v>
      </c>
      <c r="P569" t="s">
        <v>389</v>
      </c>
      <c r="Q569" t="s">
        <v>8</v>
      </c>
      <c r="R569" t="s">
        <v>8</v>
      </c>
      <c r="S569" t="s">
        <v>7</v>
      </c>
      <c r="T569" t="s">
        <v>399</v>
      </c>
      <c r="U569">
        <v>5</v>
      </c>
    </row>
    <row r="570" spans="10:21" x14ac:dyDescent="0.35">
      <c r="J570" t="str">
        <f t="shared" si="9"/>
        <v>A0000982196</v>
      </c>
      <c r="K570">
        <v>2018</v>
      </c>
      <c r="L570">
        <v>0</v>
      </c>
      <c r="M570" t="s">
        <v>218</v>
      </c>
      <c r="N570" t="s">
        <v>223</v>
      </c>
      <c r="O570" t="s">
        <v>223</v>
      </c>
      <c r="P570" t="s">
        <v>389</v>
      </c>
      <c r="Q570" t="s">
        <v>8</v>
      </c>
      <c r="R570" t="s">
        <v>8</v>
      </c>
      <c r="S570" t="s">
        <v>7</v>
      </c>
      <c r="T570" t="s">
        <v>399</v>
      </c>
      <c r="U570">
        <v>6</v>
      </c>
    </row>
    <row r="571" spans="10:21" x14ac:dyDescent="0.35">
      <c r="J571" t="str">
        <f t="shared" si="9"/>
        <v>A0000982197</v>
      </c>
      <c r="K571">
        <v>2018</v>
      </c>
      <c r="L571">
        <v>0</v>
      </c>
      <c r="M571" t="s">
        <v>218</v>
      </c>
      <c r="N571" t="s">
        <v>223</v>
      </c>
      <c r="O571" t="s">
        <v>223</v>
      </c>
      <c r="P571" t="s">
        <v>389</v>
      </c>
      <c r="Q571" t="s">
        <v>8</v>
      </c>
      <c r="R571" t="s">
        <v>8</v>
      </c>
      <c r="S571" t="s">
        <v>7</v>
      </c>
      <c r="T571" t="s">
        <v>399</v>
      </c>
      <c r="U571">
        <v>7</v>
      </c>
    </row>
    <row r="572" spans="10:21" x14ac:dyDescent="0.35">
      <c r="J572" t="str">
        <f t="shared" si="9"/>
        <v>A0000982198</v>
      </c>
      <c r="K572">
        <v>2018</v>
      </c>
      <c r="L572">
        <v>0</v>
      </c>
      <c r="M572" t="s">
        <v>218</v>
      </c>
      <c r="N572" t="s">
        <v>223</v>
      </c>
      <c r="O572" t="s">
        <v>223</v>
      </c>
      <c r="P572" t="s">
        <v>389</v>
      </c>
      <c r="Q572" t="s">
        <v>8</v>
      </c>
      <c r="R572" t="s">
        <v>8</v>
      </c>
      <c r="S572" t="s">
        <v>7</v>
      </c>
      <c r="T572" t="s">
        <v>399</v>
      </c>
      <c r="U572">
        <v>8</v>
      </c>
    </row>
    <row r="573" spans="10:21" x14ac:dyDescent="0.35">
      <c r="J573" t="str">
        <f t="shared" si="9"/>
        <v>A0000982199</v>
      </c>
      <c r="K573">
        <v>2018</v>
      </c>
      <c r="L573">
        <v>0</v>
      </c>
      <c r="M573" t="s">
        <v>218</v>
      </c>
      <c r="N573" t="s">
        <v>223</v>
      </c>
      <c r="O573" t="s">
        <v>223</v>
      </c>
      <c r="P573" t="s">
        <v>389</v>
      </c>
      <c r="Q573" t="s">
        <v>8</v>
      </c>
      <c r="R573" t="s">
        <v>194</v>
      </c>
      <c r="S573" t="s">
        <v>7</v>
      </c>
      <c r="T573" t="s">
        <v>399</v>
      </c>
      <c r="U573">
        <v>9</v>
      </c>
    </row>
    <row r="574" spans="10:21" x14ac:dyDescent="0.35">
      <c r="J574" t="str">
        <f t="shared" si="9"/>
        <v>A0000982251</v>
      </c>
      <c r="K574">
        <v>2018</v>
      </c>
      <c r="L574">
        <v>1</v>
      </c>
      <c r="M574" t="s">
        <v>218</v>
      </c>
      <c r="N574" t="s">
        <v>245</v>
      </c>
      <c r="O574" t="s">
        <v>245</v>
      </c>
      <c r="P574" t="s">
        <v>389</v>
      </c>
      <c r="Q574" t="s">
        <v>8</v>
      </c>
      <c r="R574" t="s">
        <v>8</v>
      </c>
      <c r="S574" t="s">
        <v>7</v>
      </c>
      <c r="T574" t="s">
        <v>400</v>
      </c>
      <c r="U574">
        <v>1</v>
      </c>
    </row>
    <row r="575" spans="10:21" x14ac:dyDescent="0.35">
      <c r="J575" t="str">
        <f t="shared" si="9"/>
        <v>A0000982271</v>
      </c>
      <c r="K575">
        <v>2018</v>
      </c>
      <c r="L575">
        <v>1</v>
      </c>
      <c r="M575" t="s">
        <v>218</v>
      </c>
      <c r="N575" t="s">
        <v>223</v>
      </c>
      <c r="O575" t="s">
        <v>223</v>
      </c>
      <c r="P575" t="s">
        <v>389</v>
      </c>
      <c r="Q575" t="s">
        <v>8</v>
      </c>
      <c r="R575" t="s">
        <v>194</v>
      </c>
      <c r="S575" t="s">
        <v>7</v>
      </c>
      <c r="T575" t="s">
        <v>401</v>
      </c>
      <c r="U575">
        <v>1</v>
      </c>
    </row>
    <row r="576" spans="10:21" x14ac:dyDescent="0.35">
      <c r="J576" t="str">
        <f t="shared" si="9"/>
        <v>A0000982272</v>
      </c>
      <c r="K576">
        <v>2018</v>
      </c>
      <c r="L576">
        <v>0</v>
      </c>
      <c r="M576" t="s">
        <v>218</v>
      </c>
      <c r="N576" t="s">
        <v>223</v>
      </c>
      <c r="O576" t="s">
        <v>223</v>
      </c>
      <c r="P576" t="s">
        <v>389</v>
      </c>
      <c r="Q576" t="s">
        <v>8</v>
      </c>
      <c r="R576" t="s">
        <v>194</v>
      </c>
      <c r="S576" t="s">
        <v>7</v>
      </c>
      <c r="T576" t="s">
        <v>401</v>
      </c>
      <c r="U576">
        <v>2</v>
      </c>
    </row>
    <row r="577" spans="10:21" x14ac:dyDescent="0.35">
      <c r="J577" t="str">
        <f t="shared" si="9"/>
        <v>A0000982273</v>
      </c>
      <c r="K577">
        <v>2018</v>
      </c>
      <c r="L577">
        <v>0</v>
      </c>
      <c r="M577" t="s">
        <v>218</v>
      </c>
      <c r="N577" t="s">
        <v>223</v>
      </c>
      <c r="O577" t="s">
        <v>223</v>
      </c>
      <c r="P577" t="s">
        <v>389</v>
      </c>
      <c r="Q577" t="s">
        <v>8</v>
      </c>
      <c r="R577" t="s">
        <v>194</v>
      </c>
      <c r="S577" t="s">
        <v>7</v>
      </c>
      <c r="T577" t="s">
        <v>401</v>
      </c>
      <c r="U577">
        <v>3</v>
      </c>
    </row>
    <row r="578" spans="10:21" x14ac:dyDescent="0.35">
      <c r="J578" t="str">
        <f t="shared" si="9"/>
        <v>A0000982274</v>
      </c>
      <c r="K578">
        <v>2018</v>
      </c>
      <c r="L578">
        <v>0</v>
      </c>
      <c r="M578" t="s">
        <v>218</v>
      </c>
      <c r="N578" t="s">
        <v>223</v>
      </c>
      <c r="O578" t="s">
        <v>223</v>
      </c>
      <c r="P578" t="s">
        <v>389</v>
      </c>
      <c r="Q578" t="s">
        <v>8</v>
      </c>
      <c r="R578" t="s">
        <v>194</v>
      </c>
      <c r="S578" t="s">
        <v>7</v>
      </c>
      <c r="T578" t="s">
        <v>401</v>
      </c>
      <c r="U578">
        <v>4</v>
      </c>
    </row>
    <row r="579" spans="10:21" x14ac:dyDescent="0.35">
      <c r="J579" t="str">
        <f t="shared" ref="J579:J642" si="10">T579&amp;U579</f>
        <v>A0000982291</v>
      </c>
      <c r="K579">
        <v>2018</v>
      </c>
      <c r="L579">
        <v>1</v>
      </c>
      <c r="M579" t="s">
        <v>218</v>
      </c>
      <c r="N579" t="s">
        <v>223</v>
      </c>
      <c r="O579" t="s">
        <v>223</v>
      </c>
      <c r="P579" t="s">
        <v>389</v>
      </c>
      <c r="Q579" t="s">
        <v>8</v>
      </c>
      <c r="R579" t="s">
        <v>8</v>
      </c>
      <c r="S579" t="s">
        <v>7</v>
      </c>
      <c r="T579" t="s">
        <v>402</v>
      </c>
      <c r="U579">
        <v>1</v>
      </c>
    </row>
    <row r="580" spans="10:21" x14ac:dyDescent="0.35">
      <c r="J580" t="str">
        <f t="shared" si="10"/>
        <v>A0000982323</v>
      </c>
      <c r="K580">
        <v>2018</v>
      </c>
      <c r="L580">
        <v>1</v>
      </c>
      <c r="M580" t="s">
        <v>218</v>
      </c>
      <c r="N580" t="s">
        <v>223</v>
      </c>
      <c r="O580" t="s">
        <v>223</v>
      </c>
      <c r="P580" t="s">
        <v>389</v>
      </c>
      <c r="Q580" t="s">
        <v>8</v>
      </c>
      <c r="R580" t="s">
        <v>8</v>
      </c>
      <c r="S580" t="s">
        <v>7</v>
      </c>
      <c r="T580" t="s">
        <v>403</v>
      </c>
      <c r="U580">
        <v>3</v>
      </c>
    </row>
    <row r="581" spans="10:21" x14ac:dyDescent="0.35">
      <c r="J581" t="str">
        <f t="shared" si="10"/>
        <v>A0000982324</v>
      </c>
      <c r="K581">
        <v>2018</v>
      </c>
      <c r="L581">
        <v>0</v>
      </c>
      <c r="M581" t="s">
        <v>218</v>
      </c>
      <c r="N581" t="s">
        <v>223</v>
      </c>
      <c r="O581" t="s">
        <v>223</v>
      </c>
      <c r="P581" t="s">
        <v>389</v>
      </c>
      <c r="Q581" t="s">
        <v>8</v>
      </c>
      <c r="R581" t="s">
        <v>8</v>
      </c>
      <c r="S581" t="s">
        <v>7</v>
      </c>
      <c r="T581" t="s">
        <v>403</v>
      </c>
      <c r="U581">
        <v>4</v>
      </c>
    </row>
    <row r="582" spans="10:21" x14ac:dyDescent="0.35">
      <c r="J582" t="str">
        <f t="shared" si="10"/>
        <v>A0000982325</v>
      </c>
      <c r="K582">
        <v>2018</v>
      </c>
      <c r="L582">
        <v>0</v>
      </c>
      <c r="M582" t="s">
        <v>218</v>
      </c>
      <c r="N582" t="s">
        <v>223</v>
      </c>
      <c r="O582" t="s">
        <v>223</v>
      </c>
      <c r="P582" t="s">
        <v>389</v>
      </c>
      <c r="Q582" t="s">
        <v>8</v>
      </c>
      <c r="R582" t="s">
        <v>8</v>
      </c>
      <c r="S582" t="s">
        <v>7</v>
      </c>
      <c r="T582" t="s">
        <v>403</v>
      </c>
      <c r="U582">
        <v>5</v>
      </c>
    </row>
    <row r="583" spans="10:21" x14ac:dyDescent="0.35">
      <c r="J583" t="str">
        <f t="shared" si="10"/>
        <v>A0000982326</v>
      </c>
      <c r="K583">
        <v>2018</v>
      </c>
      <c r="L583">
        <v>0</v>
      </c>
      <c r="M583" t="s">
        <v>218</v>
      </c>
      <c r="N583" t="s">
        <v>223</v>
      </c>
      <c r="O583" t="s">
        <v>223</v>
      </c>
      <c r="P583" t="s">
        <v>389</v>
      </c>
      <c r="Q583" t="s">
        <v>8</v>
      </c>
      <c r="R583" t="s">
        <v>194</v>
      </c>
      <c r="S583" t="s">
        <v>7</v>
      </c>
      <c r="T583" t="s">
        <v>403</v>
      </c>
      <c r="U583">
        <v>6</v>
      </c>
    </row>
    <row r="584" spans="10:21" x14ac:dyDescent="0.35">
      <c r="J584" t="str">
        <f t="shared" si="10"/>
        <v>A0000982327</v>
      </c>
      <c r="K584">
        <v>2018</v>
      </c>
      <c r="L584">
        <v>0</v>
      </c>
      <c r="M584" t="s">
        <v>218</v>
      </c>
      <c r="N584" t="s">
        <v>223</v>
      </c>
      <c r="O584" t="s">
        <v>223</v>
      </c>
      <c r="P584" t="s">
        <v>389</v>
      </c>
      <c r="Q584" t="s">
        <v>8</v>
      </c>
      <c r="R584" t="s">
        <v>194</v>
      </c>
      <c r="S584" t="s">
        <v>7</v>
      </c>
      <c r="T584" t="s">
        <v>403</v>
      </c>
      <c r="U584">
        <v>7</v>
      </c>
    </row>
    <row r="585" spans="10:21" x14ac:dyDescent="0.35">
      <c r="J585" t="str">
        <f t="shared" si="10"/>
        <v>A0000982328</v>
      </c>
      <c r="K585">
        <v>2018</v>
      </c>
      <c r="L585">
        <v>0</v>
      </c>
      <c r="M585" t="s">
        <v>218</v>
      </c>
      <c r="N585" t="s">
        <v>223</v>
      </c>
      <c r="O585" t="s">
        <v>223</v>
      </c>
      <c r="P585" t="s">
        <v>389</v>
      </c>
      <c r="Q585" t="s">
        <v>8</v>
      </c>
      <c r="R585" t="s">
        <v>8</v>
      </c>
      <c r="S585" t="s">
        <v>7</v>
      </c>
      <c r="T585" t="s">
        <v>403</v>
      </c>
      <c r="U585">
        <v>8</v>
      </c>
    </row>
    <row r="586" spans="10:21" x14ac:dyDescent="0.35">
      <c r="J586" t="str">
        <f t="shared" si="10"/>
        <v>A0000982329</v>
      </c>
      <c r="K586">
        <v>2018</v>
      </c>
      <c r="L586">
        <v>0</v>
      </c>
      <c r="M586" t="s">
        <v>218</v>
      </c>
      <c r="N586" t="s">
        <v>223</v>
      </c>
      <c r="O586" t="s">
        <v>223</v>
      </c>
      <c r="P586" t="s">
        <v>389</v>
      </c>
      <c r="Q586" t="s">
        <v>8</v>
      </c>
      <c r="R586" t="s">
        <v>8</v>
      </c>
      <c r="S586" t="s">
        <v>7</v>
      </c>
      <c r="T586" t="s">
        <v>403</v>
      </c>
      <c r="U586">
        <v>9</v>
      </c>
    </row>
    <row r="587" spans="10:21" x14ac:dyDescent="0.35">
      <c r="J587" t="str">
        <f t="shared" si="10"/>
        <v>A00009823210</v>
      </c>
      <c r="K587">
        <v>2018</v>
      </c>
      <c r="L587">
        <v>0</v>
      </c>
      <c r="M587" t="s">
        <v>218</v>
      </c>
      <c r="N587" t="s">
        <v>223</v>
      </c>
      <c r="O587" t="s">
        <v>223</v>
      </c>
      <c r="P587" t="s">
        <v>389</v>
      </c>
      <c r="Q587" t="s">
        <v>8</v>
      </c>
      <c r="R587" t="s">
        <v>8</v>
      </c>
      <c r="S587" t="s">
        <v>7</v>
      </c>
      <c r="T587" t="s">
        <v>403</v>
      </c>
      <c r="U587">
        <v>10</v>
      </c>
    </row>
    <row r="588" spans="10:21" x14ac:dyDescent="0.35">
      <c r="J588" t="str">
        <f t="shared" si="10"/>
        <v>A0000982341</v>
      </c>
      <c r="K588">
        <v>2018</v>
      </c>
      <c r="L588">
        <v>1</v>
      </c>
      <c r="M588" t="s">
        <v>218</v>
      </c>
      <c r="N588" t="s">
        <v>223</v>
      </c>
      <c r="O588" t="s">
        <v>223</v>
      </c>
      <c r="P588" t="s">
        <v>389</v>
      </c>
      <c r="Q588" t="s">
        <v>8</v>
      </c>
      <c r="R588" t="s">
        <v>8</v>
      </c>
      <c r="S588" t="s">
        <v>7</v>
      </c>
      <c r="T588" t="s">
        <v>404</v>
      </c>
      <c r="U588">
        <v>1</v>
      </c>
    </row>
    <row r="589" spans="10:21" x14ac:dyDescent="0.35">
      <c r="J589" t="str">
        <f t="shared" si="10"/>
        <v>A0000982342</v>
      </c>
      <c r="K589">
        <v>2018</v>
      </c>
      <c r="L589">
        <v>0</v>
      </c>
      <c r="M589" t="s">
        <v>218</v>
      </c>
      <c r="N589" t="s">
        <v>223</v>
      </c>
      <c r="O589" t="s">
        <v>223</v>
      </c>
      <c r="P589" t="s">
        <v>389</v>
      </c>
      <c r="Q589" t="s">
        <v>8</v>
      </c>
      <c r="R589" t="s">
        <v>8</v>
      </c>
      <c r="S589" t="s">
        <v>7</v>
      </c>
      <c r="T589" t="s">
        <v>404</v>
      </c>
      <c r="U589">
        <v>2</v>
      </c>
    </row>
    <row r="590" spans="10:21" x14ac:dyDescent="0.35">
      <c r="J590" t="str">
        <f t="shared" si="10"/>
        <v>A0000982351</v>
      </c>
      <c r="K590">
        <v>2018</v>
      </c>
      <c r="L590">
        <v>1</v>
      </c>
      <c r="M590" t="s">
        <v>218</v>
      </c>
      <c r="N590" t="s">
        <v>223</v>
      </c>
      <c r="O590" t="s">
        <v>223</v>
      </c>
      <c r="P590" t="s">
        <v>389</v>
      </c>
      <c r="Q590" t="s">
        <v>8</v>
      </c>
      <c r="R590" t="s">
        <v>8</v>
      </c>
      <c r="S590" t="s">
        <v>7</v>
      </c>
      <c r="T590" t="s">
        <v>405</v>
      </c>
      <c r="U590">
        <v>1</v>
      </c>
    </row>
    <row r="591" spans="10:21" x14ac:dyDescent="0.35">
      <c r="J591" t="str">
        <f t="shared" si="10"/>
        <v>A0000982362</v>
      </c>
      <c r="K591">
        <v>2018</v>
      </c>
      <c r="L591">
        <v>1</v>
      </c>
      <c r="M591" t="s">
        <v>218</v>
      </c>
      <c r="N591" t="s">
        <v>223</v>
      </c>
      <c r="O591" t="s">
        <v>223</v>
      </c>
      <c r="P591" t="s">
        <v>389</v>
      </c>
      <c r="Q591" t="s">
        <v>8</v>
      </c>
      <c r="R591" t="s">
        <v>194</v>
      </c>
      <c r="S591" t="s">
        <v>7</v>
      </c>
      <c r="T591" t="s">
        <v>406</v>
      </c>
      <c r="U591">
        <v>2</v>
      </c>
    </row>
    <row r="592" spans="10:21" x14ac:dyDescent="0.35">
      <c r="J592" t="str">
        <f t="shared" si="10"/>
        <v>A0000982363</v>
      </c>
      <c r="K592">
        <v>2018</v>
      </c>
      <c r="L592">
        <v>0</v>
      </c>
      <c r="M592" t="s">
        <v>218</v>
      </c>
      <c r="N592" t="s">
        <v>223</v>
      </c>
      <c r="O592" t="s">
        <v>223</v>
      </c>
      <c r="P592" t="s">
        <v>389</v>
      </c>
      <c r="Q592" t="s">
        <v>8</v>
      </c>
      <c r="R592" t="s">
        <v>194</v>
      </c>
      <c r="S592" t="s">
        <v>7</v>
      </c>
      <c r="T592" t="s">
        <v>406</v>
      </c>
      <c r="U592">
        <v>3</v>
      </c>
    </row>
    <row r="593" spans="10:21" x14ac:dyDescent="0.35">
      <c r="J593" t="str">
        <f t="shared" si="10"/>
        <v>A0000982401</v>
      </c>
      <c r="K593">
        <v>2018</v>
      </c>
      <c r="L593">
        <v>1</v>
      </c>
      <c r="M593" t="s">
        <v>218</v>
      </c>
      <c r="N593" t="s">
        <v>245</v>
      </c>
      <c r="O593" t="s">
        <v>245</v>
      </c>
      <c r="P593" t="s">
        <v>389</v>
      </c>
      <c r="Q593" t="s">
        <v>8</v>
      </c>
      <c r="R593" t="s">
        <v>194</v>
      </c>
      <c r="S593" t="s">
        <v>7</v>
      </c>
      <c r="T593" t="s">
        <v>407</v>
      </c>
      <c r="U593">
        <v>1</v>
      </c>
    </row>
    <row r="594" spans="10:21" x14ac:dyDescent="0.35">
      <c r="J594" t="str">
        <f t="shared" si="10"/>
        <v>A0000982402</v>
      </c>
      <c r="K594">
        <v>2018</v>
      </c>
      <c r="L594">
        <v>0</v>
      </c>
      <c r="M594" t="s">
        <v>218</v>
      </c>
      <c r="N594" t="s">
        <v>245</v>
      </c>
      <c r="O594" t="s">
        <v>245</v>
      </c>
      <c r="P594" t="s">
        <v>389</v>
      </c>
      <c r="Q594" t="s">
        <v>8</v>
      </c>
      <c r="R594" t="s">
        <v>8</v>
      </c>
      <c r="S594" t="s">
        <v>7</v>
      </c>
      <c r="T594" t="s">
        <v>407</v>
      </c>
      <c r="U594">
        <v>2</v>
      </c>
    </row>
    <row r="595" spans="10:21" x14ac:dyDescent="0.35">
      <c r="J595" t="str">
        <f t="shared" si="10"/>
        <v>A0000982501</v>
      </c>
      <c r="K595">
        <v>2018</v>
      </c>
      <c r="L595">
        <v>1</v>
      </c>
      <c r="M595" t="s">
        <v>218</v>
      </c>
      <c r="N595" t="s">
        <v>246</v>
      </c>
      <c r="O595" t="s">
        <v>246</v>
      </c>
      <c r="P595" t="s">
        <v>389</v>
      </c>
      <c r="Q595" t="s">
        <v>8</v>
      </c>
      <c r="R595" t="s">
        <v>8</v>
      </c>
      <c r="S595" t="s">
        <v>7</v>
      </c>
      <c r="T595" t="s">
        <v>408</v>
      </c>
      <c r="U595">
        <v>1</v>
      </c>
    </row>
    <row r="596" spans="10:21" x14ac:dyDescent="0.35">
      <c r="J596" t="str">
        <f t="shared" si="10"/>
        <v>A0000982502</v>
      </c>
      <c r="K596">
        <v>2018</v>
      </c>
      <c r="L596">
        <v>0</v>
      </c>
      <c r="M596" t="s">
        <v>218</v>
      </c>
      <c r="N596" t="s">
        <v>246</v>
      </c>
      <c r="O596" t="s">
        <v>246</v>
      </c>
      <c r="P596" t="s">
        <v>389</v>
      </c>
      <c r="Q596" t="s">
        <v>8</v>
      </c>
      <c r="R596" t="s">
        <v>8</v>
      </c>
      <c r="S596" t="s">
        <v>7</v>
      </c>
      <c r="T596" t="s">
        <v>408</v>
      </c>
      <c r="U596">
        <v>2</v>
      </c>
    </row>
    <row r="597" spans="10:21" x14ac:dyDescent="0.35">
      <c r="J597" t="str">
        <f t="shared" si="10"/>
        <v>A0000982503</v>
      </c>
      <c r="K597">
        <v>2018</v>
      </c>
      <c r="L597">
        <v>0</v>
      </c>
      <c r="M597" t="s">
        <v>218</v>
      </c>
      <c r="N597" t="s">
        <v>246</v>
      </c>
      <c r="O597" t="s">
        <v>246</v>
      </c>
      <c r="P597" t="s">
        <v>389</v>
      </c>
      <c r="Q597" t="s">
        <v>8</v>
      </c>
      <c r="R597" t="s">
        <v>8</v>
      </c>
      <c r="S597" t="s">
        <v>7</v>
      </c>
      <c r="T597" t="s">
        <v>408</v>
      </c>
      <c r="U597">
        <v>3</v>
      </c>
    </row>
    <row r="598" spans="10:21" x14ac:dyDescent="0.35">
      <c r="J598" t="str">
        <f t="shared" si="10"/>
        <v>A0000982504</v>
      </c>
      <c r="K598">
        <v>2018</v>
      </c>
      <c r="L598">
        <v>0</v>
      </c>
      <c r="M598" t="s">
        <v>218</v>
      </c>
      <c r="N598" t="s">
        <v>246</v>
      </c>
      <c r="O598" t="s">
        <v>246</v>
      </c>
      <c r="P598" t="s">
        <v>389</v>
      </c>
      <c r="Q598" t="s">
        <v>8</v>
      </c>
      <c r="R598" t="s">
        <v>8</v>
      </c>
      <c r="S598" t="s">
        <v>7</v>
      </c>
      <c r="T598" t="s">
        <v>408</v>
      </c>
      <c r="U598">
        <v>4</v>
      </c>
    </row>
    <row r="599" spans="10:21" x14ac:dyDescent="0.35">
      <c r="J599" t="str">
        <f t="shared" si="10"/>
        <v>A0000982505</v>
      </c>
      <c r="K599">
        <v>2018</v>
      </c>
      <c r="L599">
        <v>0</v>
      </c>
      <c r="M599" t="s">
        <v>218</v>
      </c>
      <c r="N599" t="s">
        <v>246</v>
      </c>
      <c r="O599" t="s">
        <v>246</v>
      </c>
      <c r="P599" t="s">
        <v>389</v>
      </c>
      <c r="Q599" t="s">
        <v>8</v>
      </c>
      <c r="R599" t="s">
        <v>8</v>
      </c>
      <c r="S599" t="s">
        <v>7</v>
      </c>
      <c r="T599" t="s">
        <v>408</v>
      </c>
      <c r="U599">
        <v>5</v>
      </c>
    </row>
    <row r="600" spans="10:21" x14ac:dyDescent="0.35">
      <c r="J600" t="str">
        <f t="shared" si="10"/>
        <v>A0000982506</v>
      </c>
      <c r="K600">
        <v>2018</v>
      </c>
      <c r="L600">
        <v>0</v>
      </c>
      <c r="M600" t="s">
        <v>218</v>
      </c>
      <c r="N600" t="s">
        <v>246</v>
      </c>
      <c r="O600" t="s">
        <v>246</v>
      </c>
      <c r="P600" t="s">
        <v>389</v>
      </c>
      <c r="Q600" t="s">
        <v>8</v>
      </c>
      <c r="R600" t="s">
        <v>8</v>
      </c>
      <c r="S600" t="s">
        <v>7</v>
      </c>
      <c r="T600" t="s">
        <v>408</v>
      </c>
      <c r="U600">
        <v>6</v>
      </c>
    </row>
    <row r="601" spans="10:21" x14ac:dyDescent="0.35">
      <c r="J601" t="str">
        <f t="shared" si="10"/>
        <v>A0000982507</v>
      </c>
      <c r="K601">
        <v>2018</v>
      </c>
      <c r="L601">
        <v>0</v>
      </c>
      <c r="M601" t="s">
        <v>218</v>
      </c>
      <c r="N601" t="s">
        <v>246</v>
      </c>
      <c r="O601" t="s">
        <v>246</v>
      </c>
      <c r="P601" t="s">
        <v>389</v>
      </c>
      <c r="Q601" t="s">
        <v>8</v>
      </c>
      <c r="R601" t="s">
        <v>8</v>
      </c>
      <c r="S601" t="s">
        <v>7</v>
      </c>
      <c r="T601" t="s">
        <v>408</v>
      </c>
      <c r="U601">
        <v>7</v>
      </c>
    </row>
    <row r="602" spans="10:21" x14ac:dyDescent="0.35">
      <c r="J602" t="str">
        <f t="shared" si="10"/>
        <v>A0000982508</v>
      </c>
      <c r="K602">
        <v>2018</v>
      </c>
      <c r="L602">
        <v>0</v>
      </c>
      <c r="M602" t="s">
        <v>218</v>
      </c>
      <c r="N602" t="s">
        <v>246</v>
      </c>
      <c r="O602" t="s">
        <v>246</v>
      </c>
      <c r="P602" t="s">
        <v>389</v>
      </c>
      <c r="Q602" t="s">
        <v>8</v>
      </c>
      <c r="R602" t="s">
        <v>8</v>
      </c>
      <c r="S602" t="s">
        <v>7</v>
      </c>
      <c r="T602" t="s">
        <v>408</v>
      </c>
      <c r="U602">
        <v>8</v>
      </c>
    </row>
    <row r="603" spans="10:21" x14ac:dyDescent="0.35">
      <c r="J603" t="str">
        <f t="shared" si="10"/>
        <v>A0000982509</v>
      </c>
      <c r="K603">
        <v>2018</v>
      </c>
      <c r="L603">
        <v>0</v>
      </c>
      <c r="M603" t="s">
        <v>218</v>
      </c>
      <c r="N603" t="s">
        <v>246</v>
      </c>
      <c r="O603" t="s">
        <v>246</v>
      </c>
      <c r="P603" t="s">
        <v>389</v>
      </c>
      <c r="Q603" t="s">
        <v>8</v>
      </c>
      <c r="R603" t="s">
        <v>8</v>
      </c>
      <c r="S603" t="s">
        <v>7</v>
      </c>
      <c r="T603" t="s">
        <v>408</v>
      </c>
      <c r="U603">
        <v>9</v>
      </c>
    </row>
    <row r="604" spans="10:21" x14ac:dyDescent="0.35">
      <c r="J604" t="str">
        <f t="shared" si="10"/>
        <v>A0000982531</v>
      </c>
      <c r="K604">
        <v>2018</v>
      </c>
      <c r="L604">
        <v>1</v>
      </c>
      <c r="M604" t="s">
        <v>218</v>
      </c>
      <c r="N604" t="s">
        <v>223</v>
      </c>
      <c r="O604" t="s">
        <v>223</v>
      </c>
      <c r="P604" t="s">
        <v>389</v>
      </c>
      <c r="Q604" t="s">
        <v>8</v>
      </c>
      <c r="R604" t="s">
        <v>194</v>
      </c>
      <c r="S604" t="s">
        <v>7</v>
      </c>
      <c r="T604" t="s">
        <v>409</v>
      </c>
      <c r="U604">
        <v>1</v>
      </c>
    </row>
    <row r="605" spans="10:21" x14ac:dyDescent="0.35">
      <c r="J605" t="str">
        <f t="shared" si="10"/>
        <v>A0000982721</v>
      </c>
      <c r="K605">
        <v>2018</v>
      </c>
      <c r="L605">
        <v>1</v>
      </c>
      <c r="M605" t="s">
        <v>218</v>
      </c>
      <c r="N605" t="s">
        <v>245</v>
      </c>
      <c r="O605" t="s">
        <v>245</v>
      </c>
      <c r="P605" t="s">
        <v>389</v>
      </c>
      <c r="Q605" t="s">
        <v>8</v>
      </c>
      <c r="R605" t="s">
        <v>8</v>
      </c>
      <c r="S605" t="s">
        <v>7</v>
      </c>
      <c r="T605" t="s">
        <v>410</v>
      </c>
      <c r="U605">
        <v>1</v>
      </c>
    </row>
    <row r="606" spans="10:21" x14ac:dyDescent="0.35">
      <c r="J606" t="str">
        <f t="shared" si="10"/>
        <v>A0000982731</v>
      </c>
      <c r="K606">
        <v>2018</v>
      </c>
      <c r="L606">
        <v>1</v>
      </c>
      <c r="M606" t="s">
        <v>218</v>
      </c>
      <c r="N606" t="s">
        <v>245</v>
      </c>
      <c r="O606" t="s">
        <v>245</v>
      </c>
      <c r="P606" t="s">
        <v>389</v>
      </c>
      <c r="Q606" t="s">
        <v>8</v>
      </c>
      <c r="R606" t="s">
        <v>8</v>
      </c>
      <c r="S606" t="s">
        <v>7</v>
      </c>
      <c r="T606" t="s">
        <v>411</v>
      </c>
      <c r="U606">
        <v>1</v>
      </c>
    </row>
    <row r="607" spans="10:21" x14ac:dyDescent="0.35">
      <c r="J607" t="str">
        <f t="shared" si="10"/>
        <v>A0000982761</v>
      </c>
      <c r="K607">
        <v>2018</v>
      </c>
      <c r="L607">
        <v>1</v>
      </c>
      <c r="M607" t="s">
        <v>218</v>
      </c>
      <c r="N607" t="s">
        <v>223</v>
      </c>
      <c r="O607" t="s">
        <v>223</v>
      </c>
      <c r="P607" t="s">
        <v>389</v>
      </c>
      <c r="Q607" t="s">
        <v>8</v>
      </c>
      <c r="R607" t="s">
        <v>8</v>
      </c>
      <c r="S607" t="s">
        <v>7</v>
      </c>
      <c r="T607" t="s">
        <v>412</v>
      </c>
      <c r="U607">
        <v>1</v>
      </c>
    </row>
    <row r="608" spans="10:21" x14ac:dyDescent="0.35">
      <c r="J608" t="str">
        <f t="shared" si="10"/>
        <v>A0000982762</v>
      </c>
      <c r="K608">
        <v>2018</v>
      </c>
      <c r="L608">
        <v>0</v>
      </c>
      <c r="M608" t="s">
        <v>218</v>
      </c>
      <c r="N608" t="s">
        <v>223</v>
      </c>
      <c r="O608" t="s">
        <v>223</v>
      </c>
      <c r="P608" t="s">
        <v>389</v>
      </c>
      <c r="Q608" t="s">
        <v>8</v>
      </c>
      <c r="R608" t="s">
        <v>8</v>
      </c>
      <c r="S608" t="s">
        <v>7</v>
      </c>
      <c r="T608" t="s">
        <v>412</v>
      </c>
      <c r="U608">
        <v>2</v>
      </c>
    </row>
    <row r="609" spans="10:21" x14ac:dyDescent="0.35">
      <c r="J609" t="str">
        <f t="shared" si="10"/>
        <v>A0000982763</v>
      </c>
      <c r="K609">
        <v>2018</v>
      </c>
      <c r="L609">
        <v>0</v>
      </c>
      <c r="M609" t="s">
        <v>218</v>
      </c>
      <c r="N609" t="s">
        <v>223</v>
      </c>
      <c r="O609" t="s">
        <v>223</v>
      </c>
      <c r="P609" t="s">
        <v>389</v>
      </c>
      <c r="Q609" t="s">
        <v>8</v>
      </c>
      <c r="R609" t="s">
        <v>8</v>
      </c>
      <c r="S609" t="s">
        <v>7</v>
      </c>
      <c r="T609" t="s">
        <v>412</v>
      </c>
      <c r="U609">
        <v>3</v>
      </c>
    </row>
    <row r="610" spans="10:21" x14ac:dyDescent="0.35">
      <c r="J610" t="str">
        <f t="shared" si="10"/>
        <v>A0000982842</v>
      </c>
      <c r="K610">
        <v>2018</v>
      </c>
      <c r="L610">
        <v>1</v>
      </c>
      <c r="M610" t="s">
        <v>218</v>
      </c>
      <c r="N610" t="s">
        <v>223</v>
      </c>
      <c r="O610" t="s">
        <v>223</v>
      </c>
      <c r="P610" t="s">
        <v>389</v>
      </c>
      <c r="Q610" t="s">
        <v>8</v>
      </c>
      <c r="R610" t="s">
        <v>194</v>
      </c>
      <c r="S610" t="s">
        <v>7</v>
      </c>
      <c r="T610" t="s">
        <v>439</v>
      </c>
      <c r="U610">
        <v>2</v>
      </c>
    </row>
    <row r="611" spans="10:21" x14ac:dyDescent="0.35">
      <c r="J611" t="str">
        <f t="shared" si="10"/>
        <v>A0000982843</v>
      </c>
      <c r="K611">
        <v>2018</v>
      </c>
      <c r="L611">
        <v>0</v>
      </c>
      <c r="M611" t="s">
        <v>218</v>
      </c>
      <c r="N611" t="s">
        <v>223</v>
      </c>
      <c r="O611" t="s">
        <v>223</v>
      </c>
      <c r="P611" t="s">
        <v>389</v>
      </c>
      <c r="Q611" t="s">
        <v>8</v>
      </c>
      <c r="R611" t="s">
        <v>8</v>
      </c>
      <c r="S611" t="s">
        <v>7</v>
      </c>
      <c r="T611" t="s">
        <v>439</v>
      </c>
      <c r="U611">
        <v>3</v>
      </c>
    </row>
    <row r="612" spans="10:21" x14ac:dyDescent="0.35">
      <c r="J612" t="str">
        <f t="shared" si="10"/>
        <v>A0000982844</v>
      </c>
      <c r="K612">
        <v>2018</v>
      </c>
      <c r="L612">
        <v>0</v>
      </c>
      <c r="M612" t="s">
        <v>218</v>
      </c>
      <c r="N612" t="s">
        <v>223</v>
      </c>
      <c r="O612" t="s">
        <v>223</v>
      </c>
      <c r="P612" t="s">
        <v>389</v>
      </c>
      <c r="Q612" t="s">
        <v>8</v>
      </c>
      <c r="R612" t="s">
        <v>194</v>
      </c>
      <c r="S612" t="s">
        <v>7</v>
      </c>
      <c r="T612" t="s">
        <v>439</v>
      </c>
      <c r="U612">
        <v>4</v>
      </c>
    </row>
    <row r="613" spans="10:21" x14ac:dyDescent="0.35">
      <c r="J613" t="str">
        <f t="shared" si="10"/>
        <v>A0000982845</v>
      </c>
      <c r="K613">
        <v>2018</v>
      </c>
      <c r="L613">
        <v>0</v>
      </c>
      <c r="M613" t="s">
        <v>218</v>
      </c>
      <c r="N613" t="s">
        <v>223</v>
      </c>
      <c r="O613" t="s">
        <v>223</v>
      </c>
      <c r="P613" t="s">
        <v>389</v>
      </c>
      <c r="Q613" t="s">
        <v>8</v>
      </c>
      <c r="R613" t="s">
        <v>194</v>
      </c>
      <c r="S613" t="s">
        <v>7</v>
      </c>
      <c r="T613" t="s">
        <v>439</v>
      </c>
      <c r="U613">
        <v>5</v>
      </c>
    </row>
    <row r="614" spans="10:21" x14ac:dyDescent="0.35">
      <c r="J614" t="str">
        <f t="shared" si="10"/>
        <v>A0000982846</v>
      </c>
      <c r="K614">
        <v>2018</v>
      </c>
      <c r="L614">
        <v>0</v>
      </c>
      <c r="M614" t="s">
        <v>218</v>
      </c>
      <c r="N614" t="s">
        <v>223</v>
      </c>
      <c r="O614" t="s">
        <v>223</v>
      </c>
      <c r="P614" t="s">
        <v>389</v>
      </c>
      <c r="Q614" t="s">
        <v>8</v>
      </c>
      <c r="R614" t="s">
        <v>194</v>
      </c>
      <c r="S614" t="s">
        <v>7</v>
      </c>
      <c r="T614" t="s">
        <v>439</v>
      </c>
      <c r="U614">
        <v>6</v>
      </c>
    </row>
    <row r="615" spans="10:21" x14ac:dyDescent="0.35">
      <c r="J615" t="str">
        <f t="shared" si="10"/>
        <v>A0000982851</v>
      </c>
      <c r="K615">
        <v>2018</v>
      </c>
      <c r="L615">
        <v>1</v>
      </c>
      <c r="M615" t="s">
        <v>218</v>
      </c>
      <c r="N615" t="s">
        <v>223</v>
      </c>
      <c r="O615" t="s">
        <v>223</v>
      </c>
      <c r="P615" t="s">
        <v>389</v>
      </c>
      <c r="Q615" t="s">
        <v>8</v>
      </c>
      <c r="R615" t="s">
        <v>194</v>
      </c>
      <c r="S615" t="s">
        <v>7</v>
      </c>
      <c r="T615" t="s">
        <v>440</v>
      </c>
      <c r="U615">
        <v>1</v>
      </c>
    </row>
    <row r="616" spans="10:21" x14ac:dyDescent="0.35">
      <c r="J616" t="str">
        <f t="shared" si="10"/>
        <v>A0000982852</v>
      </c>
      <c r="K616">
        <v>2018</v>
      </c>
      <c r="L616">
        <v>0</v>
      </c>
      <c r="M616" t="s">
        <v>218</v>
      </c>
      <c r="N616" t="s">
        <v>223</v>
      </c>
      <c r="O616" t="s">
        <v>223</v>
      </c>
      <c r="P616" t="s">
        <v>389</v>
      </c>
      <c r="Q616" t="s">
        <v>8</v>
      </c>
      <c r="R616" t="s">
        <v>194</v>
      </c>
      <c r="S616" t="s">
        <v>7</v>
      </c>
      <c r="T616" t="s">
        <v>440</v>
      </c>
      <c r="U616">
        <v>2</v>
      </c>
    </row>
    <row r="617" spans="10:21" x14ac:dyDescent="0.35">
      <c r="J617" t="str">
        <f t="shared" si="10"/>
        <v>A0000982853</v>
      </c>
      <c r="K617">
        <v>2018</v>
      </c>
      <c r="L617">
        <v>0</v>
      </c>
      <c r="M617" t="s">
        <v>218</v>
      </c>
      <c r="N617" t="s">
        <v>223</v>
      </c>
      <c r="O617" t="s">
        <v>223</v>
      </c>
      <c r="P617" t="s">
        <v>389</v>
      </c>
      <c r="Q617" t="s">
        <v>8</v>
      </c>
      <c r="R617" t="s">
        <v>8</v>
      </c>
      <c r="S617" t="s">
        <v>7</v>
      </c>
      <c r="T617" t="s">
        <v>440</v>
      </c>
      <c r="U617">
        <v>3</v>
      </c>
    </row>
    <row r="618" spans="10:21" x14ac:dyDescent="0.35">
      <c r="J618" t="str">
        <f t="shared" si="10"/>
        <v>A0000982854</v>
      </c>
      <c r="K618">
        <v>2018</v>
      </c>
      <c r="L618">
        <v>0</v>
      </c>
      <c r="M618" t="s">
        <v>218</v>
      </c>
      <c r="N618" t="s">
        <v>223</v>
      </c>
      <c r="O618" t="s">
        <v>223</v>
      </c>
      <c r="P618" t="s">
        <v>389</v>
      </c>
      <c r="Q618" t="s">
        <v>8</v>
      </c>
      <c r="R618" t="s">
        <v>194</v>
      </c>
      <c r="S618" t="s">
        <v>7</v>
      </c>
      <c r="T618" t="s">
        <v>440</v>
      </c>
      <c r="U618">
        <v>4</v>
      </c>
    </row>
    <row r="619" spans="10:21" x14ac:dyDescent="0.35">
      <c r="J619" t="str">
        <f t="shared" si="10"/>
        <v>A0000982855</v>
      </c>
      <c r="K619">
        <v>2018</v>
      </c>
      <c r="L619">
        <v>0</v>
      </c>
      <c r="M619" t="s">
        <v>218</v>
      </c>
      <c r="N619" t="s">
        <v>223</v>
      </c>
      <c r="O619" t="s">
        <v>223</v>
      </c>
      <c r="P619" t="s">
        <v>389</v>
      </c>
      <c r="Q619" t="s">
        <v>8</v>
      </c>
      <c r="R619" t="s">
        <v>194</v>
      </c>
      <c r="S619" t="s">
        <v>7</v>
      </c>
      <c r="T619" t="s">
        <v>440</v>
      </c>
      <c r="U619">
        <v>5</v>
      </c>
    </row>
    <row r="620" spans="10:21" x14ac:dyDescent="0.35">
      <c r="J620" t="str">
        <f t="shared" si="10"/>
        <v>A0000982856</v>
      </c>
      <c r="K620">
        <v>2018</v>
      </c>
      <c r="L620">
        <v>0</v>
      </c>
      <c r="M620" t="s">
        <v>218</v>
      </c>
      <c r="N620" t="s">
        <v>223</v>
      </c>
      <c r="O620" t="s">
        <v>223</v>
      </c>
      <c r="P620" t="s">
        <v>389</v>
      </c>
      <c r="Q620" t="s">
        <v>8</v>
      </c>
      <c r="R620" t="s">
        <v>194</v>
      </c>
      <c r="S620" t="s">
        <v>7</v>
      </c>
      <c r="T620" t="s">
        <v>440</v>
      </c>
      <c r="U620">
        <v>6</v>
      </c>
    </row>
    <row r="621" spans="10:21" x14ac:dyDescent="0.35">
      <c r="J621" t="str">
        <f t="shared" si="10"/>
        <v>A0000982857</v>
      </c>
      <c r="K621">
        <v>2018</v>
      </c>
      <c r="L621">
        <v>0</v>
      </c>
      <c r="M621" t="s">
        <v>218</v>
      </c>
      <c r="N621" t="s">
        <v>223</v>
      </c>
      <c r="O621" t="s">
        <v>223</v>
      </c>
      <c r="P621" t="s">
        <v>389</v>
      </c>
      <c r="Q621" t="s">
        <v>8</v>
      </c>
      <c r="R621" t="s">
        <v>194</v>
      </c>
      <c r="S621" t="s">
        <v>7</v>
      </c>
      <c r="T621" t="s">
        <v>440</v>
      </c>
      <c r="U621">
        <v>7</v>
      </c>
    </row>
    <row r="622" spans="10:21" x14ac:dyDescent="0.35">
      <c r="J622" t="str">
        <f t="shared" si="10"/>
        <v>A0000982871</v>
      </c>
      <c r="K622">
        <v>2018</v>
      </c>
      <c r="L622">
        <v>1</v>
      </c>
      <c r="M622" t="s">
        <v>218</v>
      </c>
      <c r="N622" t="s">
        <v>247</v>
      </c>
      <c r="O622" t="s">
        <v>247</v>
      </c>
      <c r="P622" t="s">
        <v>389</v>
      </c>
      <c r="Q622" t="s">
        <v>8</v>
      </c>
      <c r="R622" t="s">
        <v>8</v>
      </c>
      <c r="S622" t="s">
        <v>7</v>
      </c>
      <c r="T622" t="s">
        <v>441</v>
      </c>
      <c r="U622">
        <v>1</v>
      </c>
    </row>
    <row r="623" spans="10:21" x14ac:dyDescent="0.35">
      <c r="J623" t="str">
        <f t="shared" si="10"/>
        <v>A0000982881</v>
      </c>
      <c r="K623">
        <v>2018</v>
      </c>
      <c r="L623">
        <v>1</v>
      </c>
      <c r="M623" t="s">
        <v>218</v>
      </c>
      <c r="N623" t="s">
        <v>247</v>
      </c>
      <c r="O623" t="s">
        <v>247</v>
      </c>
      <c r="P623" t="s">
        <v>389</v>
      </c>
      <c r="Q623" t="s">
        <v>8</v>
      </c>
      <c r="R623" t="s">
        <v>8</v>
      </c>
      <c r="S623" t="s">
        <v>7</v>
      </c>
      <c r="T623" t="s">
        <v>442</v>
      </c>
      <c r="U623">
        <v>1</v>
      </c>
    </row>
    <row r="624" spans="10:21" x14ac:dyDescent="0.35">
      <c r="J624" t="str">
        <f t="shared" si="10"/>
        <v>A0000982891</v>
      </c>
      <c r="K624">
        <v>2018</v>
      </c>
      <c r="L624">
        <v>1</v>
      </c>
      <c r="M624" t="s">
        <v>218</v>
      </c>
      <c r="N624" t="s">
        <v>246</v>
      </c>
      <c r="O624" t="s">
        <v>246</v>
      </c>
      <c r="P624" t="s">
        <v>389</v>
      </c>
      <c r="Q624" t="s">
        <v>8</v>
      </c>
      <c r="R624" t="s">
        <v>194</v>
      </c>
      <c r="S624" t="s">
        <v>7</v>
      </c>
      <c r="T624" t="s">
        <v>443</v>
      </c>
      <c r="U624">
        <v>1</v>
      </c>
    </row>
    <row r="625" spans="10:21" x14ac:dyDescent="0.35">
      <c r="J625" t="str">
        <f t="shared" si="10"/>
        <v>A0000982941</v>
      </c>
      <c r="K625">
        <v>2018</v>
      </c>
      <c r="L625">
        <v>1</v>
      </c>
      <c r="M625" t="s">
        <v>218</v>
      </c>
      <c r="N625" t="s">
        <v>247</v>
      </c>
      <c r="O625" t="s">
        <v>247</v>
      </c>
      <c r="P625" t="s">
        <v>389</v>
      </c>
      <c r="Q625" t="s">
        <v>8</v>
      </c>
      <c r="R625" t="s">
        <v>194</v>
      </c>
      <c r="S625" t="s">
        <v>7</v>
      </c>
      <c r="T625" t="s">
        <v>444</v>
      </c>
      <c r="U625">
        <v>1</v>
      </c>
    </row>
    <row r="626" spans="10:21" x14ac:dyDescent="0.35">
      <c r="J626" t="str">
        <f t="shared" si="10"/>
        <v>A0000982961</v>
      </c>
      <c r="K626">
        <v>2018</v>
      </c>
      <c r="L626">
        <v>1</v>
      </c>
      <c r="M626" t="s">
        <v>218</v>
      </c>
      <c r="N626" t="s">
        <v>247</v>
      </c>
      <c r="O626" t="s">
        <v>247</v>
      </c>
      <c r="P626" t="s">
        <v>389</v>
      </c>
      <c r="Q626" t="s">
        <v>8</v>
      </c>
      <c r="R626" t="s">
        <v>8</v>
      </c>
      <c r="S626" t="s">
        <v>7</v>
      </c>
      <c r="T626" t="s">
        <v>445</v>
      </c>
      <c r="U626">
        <v>1</v>
      </c>
    </row>
    <row r="627" spans="10:21" x14ac:dyDescent="0.35">
      <c r="J627" t="str">
        <f t="shared" si="10"/>
        <v>A0000982962</v>
      </c>
      <c r="K627">
        <v>2018</v>
      </c>
      <c r="L627">
        <v>0</v>
      </c>
      <c r="M627" t="s">
        <v>218</v>
      </c>
      <c r="N627" t="s">
        <v>247</v>
      </c>
      <c r="O627" t="s">
        <v>247</v>
      </c>
      <c r="P627" t="s">
        <v>389</v>
      </c>
      <c r="Q627" t="s">
        <v>8</v>
      </c>
      <c r="R627" t="s">
        <v>194</v>
      </c>
      <c r="S627" t="s">
        <v>7</v>
      </c>
      <c r="T627" t="s">
        <v>445</v>
      </c>
      <c r="U627">
        <v>2</v>
      </c>
    </row>
    <row r="628" spans="10:21" x14ac:dyDescent="0.35">
      <c r="J628" t="str">
        <f t="shared" si="10"/>
        <v>A0000982971</v>
      </c>
      <c r="K628">
        <v>2018</v>
      </c>
      <c r="L628">
        <v>1</v>
      </c>
      <c r="M628" t="s">
        <v>218</v>
      </c>
      <c r="N628" t="s">
        <v>247</v>
      </c>
      <c r="O628" t="s">
        <v>247</v>
      </c>
      <c r="P628" t="s">
        <v>389</v>
      </c>
      <c r="Q628" t="s">
        <v>8</v>
      </c>
      <c r="R628" t="s">
        <v>8</v>
      </c>
      <c r="S628" t="s">
        <v>7</v>
      </c>
      <c r="T628" t="s">
        <v>446</v>
      </c>
      <c r="U628">
        <v>1</v>
      </c>
    </row>
    <row r="629" spans="10:21" x14ac:dyDescent="0.35">
      <c r="J629" t="str">
        <f t="shared" si="10"/>
        <v>A0000982972</v>
      </c>
      <c r="K629">
        <v>2018</v>
      </c>
      <c r="L629">
        <v>0</v>
      </c>
      <c r="M629" t="s">
        <v>218</v>
      </c>
      <c r="N629" t="s">
        <v>247</v>
      </c>
      <c r="O629" t="s">
        <v>247</v>
      </c>
      <c r="P629" t="s">
        <v>389</v>
      </c>
      <c r="Q629" t="s">
        <v>8</v>
      </c>
      <c r="R629" t="s">
        <v>8</v>
      </c>
      <c r="S629" t="s">
        <v>7</v>
      </c>
      <c r="T629" t="s">
        <v>446</v>
      </c>
      <c r="U629">
        <v>2</v>
      </c>
    </row>
    <row r="630" spans="10:21" x14ac:dyDescent="0.35">
      <c r="J630" t="str">
        <f t="shared" si="10"/>
        <v>A0000982981</v>
      </c>
      <c r="K630">
        <v>2018</v>
      </c>
      <c r="L630">
        <v>1</v>
      </c>
      <c r="M630" t="s">
        <v>218</v>
      </c>
      <c r="N630" t="s">
        <v>247</v>
      </c>
      <c r="O630" t="s">
        <v>247</v>
      </c>
      <c r="P630" t="s">
        <v>389</v>
      </c>
      <c r="Q630" t="s">
        <v>8</v>
      </c>
      <c r="R630" t="s">
        <v>8</v>
      </c>
      <c r="S630" t="s">
        <v>7</v>
      </c>
      <c r="T630" t="s">
        <v>447</v>
      </c>
      <c r="U630">
        <v>1</v>
      </c>
    </row>
    <row r="631" spans="10:21" x14ac:dyDescent="0.35">
      <c r="J631" t="str">
        <f t="shared" si="10"/>
        <v>A0000982982</v>
      </c>
      <c r="K631">
        <v>2018</v>
      </c>
      <c r="L631">
        <v>0</v>
      </c>
      <c r="M631" t="s">
        <v>218</v>
      </c>
      <c r="N631" t="s">
        <v>247</v>
      </c>
      <c r="O631" t="s">
        <v>247</v>
      </c>
      <c r="P631" t="s">
        <v>389</v>
      </c>
      <c r="Q631" t="s">
        <v>8</v>
      </c>
      <c r="R631" t="s">
        <v>8</v>
      </c>
      <c r="S631" t="s">
        <v>7</v>
      </c>
      <c r="T631" t="s">
        <v>447</v>
      </c>
      <c r="U631">
        <v>2</v>
      </c>
    </row>
    <row r="632" spans="10:21" x14ac:dyDescent="0.35">
      <c r="J632" t="str">
        <f t="shared" si="10"/>
        <v>A0000982991</v>
      </c>
      <c r="K632">
        <v>2018</v>
      </c>
      <c r="L632">
        <v>1</v>
      </c>
      <c r="M632" t="s">
        <v>218</v>
      </c>
      <c r="N632" t="s">
        <v>247</v>
      </c>
      <c r="O632" t="s">
        <v>247</v>
      </c>
      <c r="P632" t="s">
        <v>389</v>
      </c>
      <c r="Q632" t="s">
        <v>8</v>
      </c>
      <c r="R632" t="s">
        <v>8</v>
      </c>
      <c r="S632" t="s">
        <v>7</v>
      </c>
      <c r="T632" t="s">
        <v>448</v>
      </c>
      <c r="U632">
        <v>1</v>
      </c>
    </row>
    <row r="633" spans="10:21" x14ac:dyDescent="0.35">
      <c r="J633" t="str">
        <f t="shared" si="10"/>
        <v>A0000982992</v>
      </c>
      <c r="K633">
        <v>2018</v>
      </c>
      <c r="L633">
        <v>0</v>
      </c>
      <c r="M633" t="s">
        <v>218</v>
      </c>
      <c r="N633" t="s">
        <v>247</v>
      </c>
      <c r="O633" t="s">
        <v>247</v>
      </c>
      <c r="P633" t="s">
        <v>389</v>
      </c>
      <c r="Q633" t="s">
        <v>8</v>
      </c>
      <c r="R633" t="s">
        <v>8</v>
      </c>
      <c r="S633" t="s">
        <v>7</v>
      </c>
      <c r="T633" t="s">
        <v>448</v>
      </c>
      <c r="U633">
        <v>2</v>
      </c>
    </row>
    <row r="634" spans="10:21" x14ac:dyDescent="0.35">
      <c r="J634" t="str">
        <f t="shared" si="10"/>
        <v>A0000982993</v>
      </c>
      <c r="K634">
        <v>2018</v>
      </c>
      <c r="L634">
        <v>0</v>
      </c>
      <c r="M634" t="s">
        <v>218</v>
      </c>
      <c r="N634" t="s">
        <v>247</v>
      </c>
      <c r="O634" t="s">
        <v>247</v>
      </c>
      <c r="P634" t="s">
        <v>389</v>
      </c>
      <c r="Q634" t="s">
        <v>8</v>
      </c>
      <c r="R634" t="s">
        <v>194</v>
      </c>
      <c r="S634" t="s">
        <v>7</v>
      </c>
      <c r="T634" t="s">
        <v>448</v>
      </c>
      <c r="U634">
        <v>3</v>
      </c>
    </row>
    <row r="635" spans="10:21" x14ac:dyDescent="0.35">
      <c r="J635" t="str">
        <f t="shared" si="10"/>
        <v>A0000982994</v>
      </c>
      <c r="K635">
        <v>2018</v>
      </c>
      <c r="L635">
        <v>0</v>
      </c>
      <c r="M635" t="s">
        <v>218</v>
      </c>
      <c r="N635" t="s">
        <v>247</v>
      </c>
      <c r="O635" t="s">
        <v>247</v>
      </c>
      <c r="P635" t="s">
        <v>389</v>
      </c>
      <c r="Q635" t="s">
        <v>8</v>
      </c>
      <c r="R635" t="s">
        <v>8</v>
      </c>
      <c r="S635" t="s">
        <v>7</v>
      </c>
      <c r="T635" t="s">
        <v>448</v>
      </c>
      <c r="U635">
        <v>4</v>
      </c>
    </row>
    <row r="636" spans="10:21" x14ac:dyDescent="0.35">
      <c r="J636" t="str">
        <f t="shared" si="10"/>
        <v>A0000982995</v>
      </c>
      <c r="K636">
        <v>2018</v>
      </c>
      <c r="L636">
        <v>0</v>
      </c>
      <c r="M636" t="s">
        <v>218</v>
      </c>
      <c r="N636" t="s">
        <v>247</v>
      </c>
      <c r="O636" t="s">
        <v>247</v>
      </c>
      <c r="P636" t="s">
        <v>389</v>
      </c>
      <c r="Q636" t="s">
        <v>8</v>
      </c>
      <c r="R636" t="s">
        <v>194</v>
      </c>
      <c r="S636" t="s">
        <v>7</v>
      </c>
      <c r="T636" t="s">
        <v>448</v>
      </c>
      <c r="U636">
        <v>5</v>
      </c>
    </row>
    <row r="637" spans="10:21" x14ac:dyDescent="0.35">
      <c r="J637" t="str">
        <f t="shared" si="10"/>
        <v>A0000982996</v>
      </c>
      <c r="K637">
        <v>2018</v>
      </c>
      <c r="L637">
        <v>0</v>
      </c>
      <c r="M637" t="s">
        <v>218</v>
      </c>
      <c r="N637" t="s">
        <v>247</v>
      </c>
      <c r="O637" t="s">
        <v>247</v>
      </c>
      <c r="P637" t="s">
        <v>389</v>
      </c>
      <c r="Q637" t="s">
        <v>8</v>
      </c>
      <c r="R637" t="s">
        <v>8</v>
      </c>
      <c r="S637" t="s">
        <v>7</v>
      </c>
      <c r="T637" t="s">
        <v>448</v>
      </c>
      <c r="U637">
        <v>6</v>
      </c>
    </row>
    <row r="638" spans="10:21" x14ac:dyDescent="0.35">
      <c r="J638" t="str">
        <f t="shared" si="10"/>
        <v>A0000982997</v>
      </c>
      <c r="K638">
        <v>2018</v>
      </c>
      <c r="L638">
        <v>0</v>
      </c>
      <c r="M638" t="s">
        <v>218</v>
      </c>
      <c r="N638" t="s">
        <v>247</v>
      </c>
      <c r="O638" t="s">
        <v>247</v>
      </c>
      <c r="P638" t="s">
        <v>389</v>
      </c>
      <c r="Q638" t="s">
        <v>8</v>
      </c>
      <c r="R638" t="s">
        <v>8</v>
      </c>
      <c r="S638" t="s">
        <v>7</v>
      </c>
      <c r="T638" t="s">
        <v>448</v>
      </c>
      <c r="U638">
        <v>7</v>
      </c>
    </row>
    <row r="639" spans="10:21" x14ac:dyDescent="0.35">
      <c r="J639" t="str">
        <f t="shared" si="10"/>
        <v>A0000982998</v>
      </c>
      <c r="K639">
        <v>2018</v>
      </c>
      <c r="L639">
        <v>0</v>
      </c>
      <c r="M639" t="s">
        <v>218</v>
      </c>
      <c r="N639" t="s">
        <v>247</v>
      </c>
      <c r="O639" t="s">
        <v>247</v>
      </c>
      <c r="P639" t="s">
        <v>389</v>
      </c>
      <c r="Q639" t="s">
        <v>8</v>
      </c>
      <c r="R639" t="s">
        <v>8</v>
      </c>
      <c r="S639" t="s">
        <v>7</v>
      </c>
      <c r="T639" t="s">
        <v>448</v>
      </c>
      <c r="U639">
        <v>8</v>
      </c>
    </row>
    <row r="640" spans="10:21" x14ac:dyDescent="0.35">
      <c r="J640" t="str">
        <f t="shared" si="10"/>
        <v>A0000982999</v>
      </c>
      <c r="K640">
        <v>2018</v>
      </c>
      <c r="L640">
        <v>0</v>
      </c>
      <c r="M640" t="s">
        <v>218</v>
      </c>
      <c r="N640" t="s">
        <v>247</v>
      </c>
      <c r="O640" t="s">
        <v>247</v>
      </c>
      <c r="P640" t="s">
        <v>389</v>
      </c>
      <c r="Q640" t="s">
        <v>8</v>
      </c>
      <c r="R640" t="s">
        <v>8</v>
      </c>
      <c r="S640" t="s">
        <v>7</v>
      </c>
      <c r="T640" t="s">
        <v>448</v>
      </c>
      <c r="U640">
        <v>9</v>
      </c>
    </row>
    <row r="641" spans="10:21" x14ac:dyDescent="0.35">
      <c r="J641" t="str">
        <f t="shared" si="10"/>
        <v>A00009829910</v>
      </c>
      <c r="K641">
        <v>2018</v>
      </c>
      <c r="L641">
        <v>0</v>
      </c>
      <c r="M641" t="s">
        <v>218</v>
      </c>
      <c r="N641" t="s">
        <v>247</v>
      </c>
      <c r="O641" t="s">
        <v>247</v>
      </c>
      <c r="P641" t="s">
        <v>389</v>
      </c>
      <c r="Q641" t="s">
        <v>8</v>
      </c>
      <c r="R641" t="s">
        <v>8</v>
      </c>
      <c r="S641" t="s">
        <v>7</v>
      </c>
      <c r="T641" t="s">
        <v>448</v>
      </c>
      <c r="U641">
        <v>10</v>
      </c>
    </row>
    <row r="642" spans="10:21" x14ac:dyDescent="0.35">
      <c r="J642" t="str">
        <f t="shared" si="10"/>
        <v>A00009829911</v>
      </c>
      <c r="K642">
        <v>2018</v>
      </c>
      <c r="L642">
        <v>0</v>
      </c>
      <c r="M642" t="s">
        <v>218</v>
      </c>
      <c r="N642" t="s">
        <v>247</v>
      </c>
      <c r="O642" t="s">
        <v>247</v>
      </c>
      <c r="P642" t="s">
        <v>389</v>
      </c>
      <c r="Q642" t="s">
        <v>8</v>
      </c>
      <c r="R642" t="s">
        <v>8</v>
      </c>
      <c r="S642" t="s">
        <v>7</v>
      </c>
      <c r="T642" t="s">
        <v>448</v>
      </c>
      <c r="U642">
        <v>11</v>
      </c>
    </row>
    <row r="643" spans="10:21" x14ac:dyDescent="0.35">
      <c r="J643" t="str">
        <f t="shared" ref="J643:J706" si="11">T643&amp;U643</f>
        <v>A0000983001</v>
      </c>
      <c r="K643">
        <v>2018</v>
      </c>
      <c r="L643">
        <v>1</v>
      </c>
      <c r="M643" t="s">
        <v>218</v>
      </c>
      <c r="N643" t="s">
        <v>247</v>
      </c>
      <c r="O643" t="s">
        <v>247</v>
      </c>
      <c r="P643" t="s">
        <v>389</v>
      </c>
      <c r="Q643" t="s">
        <v>8</v>
      </c>
      <c r="R643" t="s">
        <v>8</v>
      </c>
      <c r="S643" t="s">
        <v>7</v>
      </c>
      <c r="T643" t="s">
        <v>449</v>
      </c>
      <c r="U643">
        <v>1</v>
      </c>
    </row>
    <row r="644" spans="10:21" x14ac:dyDescent="0.35">
      <c r="J644" t="str">
        <f t="shared" si="11"/>
        <v>A0000983011</v>
      </c>
      <c r="K644">
        <v>2018</v>
      </c>
      <c r="L644">
        <v>1</v>
      </c>
      <c r="M644" t="s">
        <v>218</v>
      </c>
      <c r="N644" t="s">
        <v>247</v>
      </c>
      <c r="O644" t="s">
        <v>247</v>
      </c>
      <c r="P644" t="s">
        <v>389</v>
      </c>
      <c r="Q644" t="s">
        <v>8</v>
      </c>
      <c r="R644" t="s">
        <v>8</v>
      </c>
      <c r="S644" t="s">
        <v>7</v>
      </c>
      <c r="T644" t="s">
        <v>450</v>
      </c>
      <c r="U644">
        <v>1</v>
      </c>
    </row>
    <row r="645" spans="10:21" x14ac:dyDescent="0.35">
      <c r="J645" t="str">
        <f t="shared" si="11"/>
        <v>A0000983021</v>
      </c>
      <c r="K645">
        <v>2018</v>
      </c>
      <c r="L645">
        <v>1</v>
      </c>
      <c r="M645" t="s">
        <v>218</v>
      </c>
      <c r="N645" t="s">
        <v>247</v>
      </c>
      <c r="O645" t="s">
        <v>247</v>
      </c>
      <c r="P645" t="s">
        <v>389</v>
      </c>
      <c r="Q645" t="s">
        <v>8</v>
      </c>
      <c r="R645" t="s">
        <v>8</v>
      </c>
      <c r="S645" t="s">
        <v>7</v>
      </c>
      <c r="T645" t="s">
        <v>451</v>
      </c>
      <c r="U645">
        <v>1</v>
      </c>
    </row>
    <row r="646" spans="10:21" x14ac:dyDescent="0.35">
      <c r="J646" t="str">
        <f t="shared" si="11"/>
        <v>A0000983022</v>
      </c>
      <c r="K646">
        <v>2018</v>
      </c>
      <c r="L646">
        <v>0</v>
      </c>
      <c r="M646" t="s">
        <v>218</v>
      </c>
      <c r="N646" t="s">
        <v>247</v>
      </c>
      <c r="O646" t="s">
        <v>247</v>
      </c>
      <c r="P646" t="s">
        <v>389</v>
      </c>
      <c r="Q646" t="s">
        <v>8</v>
      </c>
      <c r="R646" t="s">
        <v>8</v>
      </c>
      <c r="S646" t="s">
        <v>7</v>
      </c>
      <c r="T646" t="s">
        <v>451</v>
      </c>
      <c r="U646">
        <v>2</v>
      </c>
    </row>
    <row r="647" spans="10:21" x14ac:dyDescent="0.35">
      <c r="J647" t="str">
        <f t="shared" si="11"/>
        <v>A0000983023</v>
      </c>
      <c r="K647">
        <v>2018</v>
      </c>
      <c r="L647">
        <v>0</v>
      </c>
      <c r="M647" t="s">
        <v>218</v>
      </c>
      <c r="N647" t="s">
        <v>247</v>
      </c>
      <c r="O647" t="s">
        <v>247</v>
      </c>
      <c r="P647" t="s">
        <v>389</v>
      </c>
      <c r="Q647" t="s">
        <v>8</v>
      </c>
      <c r="R647" t="s">
        <v>8</v>
      </c>
      <c r="S647" t="s">
        <v>7</v>
      </c>
      <c r="T647" t="s">
        <v>451</v>
      </c>
      <c r="U647">
        <v>3</v>
      </c>
    </row>
    <row r="648" spans="10:21" x14ac:dyDescent="0.35">
      <c r="J648" t="str">
        <f t="shared" si="11"/>
        <v>A0000983024</v>
      </c>
      <c r="K648">
        <v>2018</v>
      </c>
      <c r="L648">
        <v>0</v>
      </c>
      <c r="M648" t="s">
        <v>218</v>
      </c>
      <c r="N648" t="s">
        <v>247</v>
      </c>
      <c r="O648" t="s">
        <v>247</v>
      </c>
      <c r="P648" t="s">
        <v>389</v>
      </c>
      <c r="Q648" t="s">
        <v>8</v>
      </c>
      <c r="R648" t="s">
        <v>8</v>
      </c>
      <c r="S648" t="s">
        <v>7</v>
      </c>
      <c r="T648" t="s">
        <v>451</v>
      </c>
      <c r="U648">
        <v>4</v>
      </c>
    </row>
    <row r="649" spans="10:21" x14ac:dyDescent="0.35">
      <c r="J649" t="str">
        <f t="shared" si="11"/>
        <v>A0000983025</v>
      </c>
      <c r="K649">
        <v>2018</v>
      </c>
      <c r="L649">
        <v>0</v>
      </c>
      <c r="M649" t="s">
        <v>218</v>
      </c>
      <c r="N649" t="s">
        <v>247</v>
      </c>
      <c r="O649" t="s">
        <v>247</v>
      </c>
      <c r="P649" t="s">
        <v>389</v>
      </c>
      <c r="Q649" t="s">
        <v>8</v>
      </c>
      <c r="R649" t="s">
        <v>8</v>
      </c>
      <c r="S649" t="s">
        <v>7</v>
      </c>
      <c r="T649" t="s">
        <v>451</v>
      </c>
      <c r="U649">
        <v>5</v>
      </c>
    </row>
    <row r="650" spans="10:21" x14ac:dyDescent="0.35">
      <c r="J650" t="str">
        <f t="shared" si="11"/>
        <v>A0000983026</v>
      </c>
      <c r="K650">
        <v>2018</v>
      </c>
      <c r="L650">
        <v>0</v>
      </c>
      <c r="M650" t="s">
        <v>218</v>
      </c>
      <c r="N650" t="s">
        <v>247</v>
      </c>
      <c r="O650" t="s">
        <v>247</v>
      </c>
      <c r="P650" t="s">
        <v>389</v>
      </c>
      <c r="Q650" t="s">
        <v>8</v>
      </c>
      <c r="R650" t="s">
        <v>8</v>
      </c>
      <c r="S650" t="s">
        <v>7</v>
      </c>
      <c r="T650" t="s">
        <v>451</v>
      </c>
      <c r="U650">
        <v>6</v>
      </c>
    </row>
    <row r="651" spans="10:21" x14ac:dyDescent="0.35">
      <c r="J651" t="str">
        <f t="shared" si="11"/>
        <v>A0000983027</v>
      </c>
      <c r="K651">
        <v>2018</v>
      </c>
      <c r="L651">
        <v>0</v>
      </c>
      <c r="M651" t="s">
        <v>218</v>
      </c>
      <c r="N651" t="s">
        <v>247</v>
      </c>
      <c r="O651" t="s">
        <v>247</v>
      </c>
      <c r="P651" t="s">
        <v>389</v>
      </c>
      <c r="Q651" t="s">
        <v>8</v>
      </c>
      <c r="R651" t="s">
        <v>8</v>
      </c>
      <c r="S651" t="s">
        <v>7</v>
      </c>
      <c r="T651" t="s">
        <v>451</v>
      </c>
      <c r="U651">
        <v>7</v>
      </c>
    </row>
    <row r="652" spans="10:21" x14ac:dyDescent="0.35">
      <c r="J652" t="str">
        <f t="shared" si="11"/>
        <v>A0000983028</v>
      </c>
      <c r="K652">
        <v>2018</v>
      </c>
      <c r="L652">
        <v>0</v>
      </c>
      <c r="M652" t="s">
        <v>218</v>
      </c>
      <c r="N652" t="s">
        <v>247</v>
      </c>
      <c r="O652" t="s">
        <v>247</v>
      </c>
      <c r="P652" t="s">
        <v>389</v>
      </c>
      <c r="Q652" t="s">
        <v>8</v>
      </c>
      <c r="R652" t="s">
        <v>8</v>
      </c>
      <c r="S652" t="s">
        <v>7</v>
      </c>
      <c r="T652" t="s">
        <v>451</v>
      </c>
      <c r="U652">
        <v>8</v>
      </c>
    </row>
    <row r="653" spans="10:21" x14ac:dyDescent="0.35">
      <c r="J653" t="str">
        <f t="shared" si="11"/>
        <v>A0000983029</v>
      </c>
      <c r="K653">
        <v>2018</v>
      </c>
      <c r="L653">
        <v>0</v>
      </c>
      <c r="M653" t="s">
        <v>218</v>
      </c>
      <c r="N653" t="s">
        <v>247</v>
      </c>
      <c r="O653" t="s">
        <v>247</v>
      </c>
      <c r="P653" t="s">
        <v>389</v>
      </c>
      <c r="Q653" t="s">
        <v>8</v>
      </c>
      <c r="R653" t="s">
        <v>8</v>
      </c>
      <c r="S653" t="s">
        <v>7</v>
      </c>
      <c r="T653" t="s">
        <v>451</v>
      </c>
      <c r="U653">
        <v>9</v>
      </c>
    </row>
    <row r="654" spans="10:21" x14ac:dyDescent="0.35">
      <c r="J654" t="str">
        <f t="shared" si="11"/>
        <v>A00009830210</v>
      </c>
      <c r="K654">
        <v>2018</v>
      </c>
      <c r="L654">
        <v>0</v>
      </c>
      <c r="M654" t="s">
        <v>218</v>
      </c>
      <c r="N654" t="s">
        <v>247</v>
      </c>
      <c r="O654" t="s">
        <v>247</v>
      </c>
      <c r="P654" t="s">
        <v>389</v>
      </c>
      <c r="Q654" t="s">
        <v>8</v>
      </c>
      <c r="R654" t="s">
        <v>8</v>
      </c>
      <c r="S654" t="s">
        <v>7</v>
      </c>
      <c r="T654" t="s">
        <v>451</v>
      </c>
      <c r="U654">
        <v>10</v>
      </c>
    </row>
    <row r="655" spans="10:21" x14ac:dyDescent="0.35">
      <c r="J655" t="str">
        <f t="shared" si="11"/>
        <v>A00009830211</v>
      </c>
      <c r="K655">
        <v>2018</v>
      </c>
      <c r="L655">
        <v>0</v>
      </c>
      <c r="M655" t="s">
        <v>218</v>
      </c>
      <c r="N655" t="s">
        <v>247</v>
      </c>
      <c r="O655" t="s">
        <v>247</v>
      </c>
      <c r="P655" t="s">
        <v>389</v>
      </c>
      <c r="Q655" t="s">
        <v>8</v>
      </c>
      <c r="R655" t="s">
        <v>8</v>
      </c>
      <c r="S655" t="s">
        <v>7</v>
      </c>
      <c r="T655" t="s">
        <v>451</v>
      </c>
      <c r="U655">
        <v>11</v>
      </c>
    </row>
    <row r="656" spans="10:21" x14ac:dyDescent="0.35">
      <c r="J656" t="str">
        <f t="shared" si="11"/>
        <v>A00009830212</v>
      </c>
      <c r="K656">
        <v>2018</v>
      </c>
      <c r="L656">
        <v>0</v>
      </c>
      <c r="M656" t="s">
        <v>218</v>
      </c>
      <c r="N656" t="s">
        <v>247</v>
      </c>
      <c r="O656" t="s">
        <v>247</v>
      </c>
      <c r="P656" t="s">
        <v>389</v>
      </c>
      <c r="Q656" t="s">
        <v>8</v>
      </c>
      <c r="R656" t="s">
        <v>8</v>
      </c>
      <c r="S656" t="s">
        <v>7</v>
      </c>
      <c r="T656" t="s">
        <v>451</v>
      </c>
      <c r="U656">
        <v>12</v>
      </c>
    </row>
    <row r="657" spans="10:21" x14ac:dyDescent="0.35">
      <c r="J657" t="str">
        <f t="shared" si="11"/>
        <v>A00009830213</v>
      </c>
      <c r="K657">
        <v>2018</v>
      </c>
      <c r="L657">
        <v>0</v>
      </c>
      <c r="M657" t="s">
        <v>218</v>
      </c>
      <c r="N657" t="s">
        <v>247</v>
      </c>
      <c r="O657" t="s">
        <v>247</v>
      </c>
      <c r="P657" t="s">
        <v>389</v>
      </c>
      <c r="Q657" t="s">
        <v>8</v>
      </c>
      <c r="R657" t="s">
        <v>8</v>
      </c>
      <c r="S657" t="s">
        <v>7</v>
      </c>
      <c r="T657" t="s">
        <v>451</v>
      </c>
      <c r="U657">
        <v>13</v>
      </c>
    </row>
    <row r="658" spans="10:21" x14ac:dyDescent="0.35">
      <c r="J658" t="str">
        <f t="shared" si="11"/>
        <v>A00009830214</v>
      </c>
      <c r="K658">
        <v>2018</v>
      </c>
      <c r="L658">
        <v>0</v>
      </c>
      <c r="M658" t="s">
        <v>218</v>
      </c>
      <c r="N658" t="s">
        <v>247</v>
      </c>
      <c r="O658" t="s">
        <v>247</v>
      </c>
      <c r="P658" t="s">
        <v>389</v>
      </c>
      <c r="Q658" t="s">
        <v>8</v>
      </c>
      <c r="R658" t="s">
        <v>8</v>
      </c>
      <c r="S658" t="s">
        <v>7</v>
      </c>
      <c r="T658" t="s">
        <v>451</v>
      </c>
      <c r="U658">
        <v>14</v>
      </c>
    </row>
    <row r="659" spans="10:21" x14ac:dyDescent="0.35">
      <c r="J659" t="str">
        <f t="shared" si="11"/>
        <v>A00009830215</v>
      </c>
      <c r="K659">
        <v>2018</v>
      </c>
      <c r="L659">
        <v>0</v>
      </c>
      <c r="M659" t="s">
        <v>218</v>
      </c>
      <c r="N659" t="s">
        <v>247</v>
      </c>
      <c r="O659" t="s">
        <v>247</v>
      </c>
      <c r="P659" t="s">
        <v>389</v>
      </c>
      <c r="Q659" t="s">
        <v>8</v>
      </c>
      <c r="R659" t="s">
        <v>8</v>
      </c>
      <c r="S659" t="s">
        <v>7</v>
      </c>
      <c r="T659" t="s">
        <v>451</v>
      </c>
      <c r="U659">
        <v>15</v>
      </c>
    </row>
    <row r="660" spans="10:21" x14ac:dyDescent="0.35">
      <c r="J660" t="str">
        <f t="shared" si="11"/>
        <v>A00009830216</v>
      </c>
      <c r="K660">
        <v>2018</v>
      </c>
      <c r="L660">
        <v>0</v>
      </c>
      <c r="M660" t="s">
        <v>218</v>
      </c>
      <c r="N660" t="s">
        <v>247</v>
      </c>
      <c r="O660" t="s">
        <v>247</v>
      </c>
      <c r="P660" t="s">
        <v>389</v>
      </c>
      <c r="Q660" t="s">
        <v>8</v>
      </c>
      <c r="R660" t="s">
        <v>8</v>
      </c>
      <c r="S660" t="s">
        <v>7</v>
      </c>
      <c r="T660" t="s">
        <v>451</v>
      </c>
      <c r="U660">
        <v>16</v>
      </c>
    </row>
    <row r="661" spans="10:21" x14ac:dyDescent="0.35">
      <c r="J661" t="str">
        <f t="shared" si="11"/>
        <v>A00009830217</v>
      </c>
      <c r="K661">
        <v>2018</v>
      </c>
      <c r="L661">
        <v>0</v>
      </c>
      <c r="M661" t="s">
        <v>218</v>
      </c>
      <c r="N661" t="s">
        <v>247</v>
      </c>
      <c r="O661" t="s">
        <v>247</v>
      </c>
      <c r="P661" t="s">
        <v>389</v>
      </c>
      <c r="Q661" t="s">
        <v>8</v>
      </c>
      <c r="R661" t="s">
        <v>8</v>
      </c>
      <c r="S661" t="s">
        <v>7</v>
      </c>
      <c r="T661" t="s">
        <v>451</v>
      </c>
      <c r="U661">
        <v>17</v>
      </c>
    </row>
    <row r="662" spans="10:21" x14ac:dyDescent="0.35">
      <c r="J662" t="str">
        <f t="shared" si="11"/>
        <v>A0000983031</v>
      </c>
      <c r="K662">
        <v>2018</v>
      </c>
      <c r="L662">
        <v>1</v>
      </c>
      <c r="M662" t="s">
        <v>218</v>
      </c>
      <c r="N662" t="s">
        <v>247</v>
      </c>
      <c r="O662" t="s">
        <v>247</v>
      </c>
      <c r="P662" t="s">
        <v>389</v>
      </c>
      <c r="Q662" t="s">
        <v>8</v>
      </c>
      <c r="R662" t="s">
        <v>8</v>
      </c>
      <c r="S662" t="s">
        <v>7</v>
      </c>
      <c r="T662" t="s">
        <v>452</v>
      </c>
      <c r="U662">
        <v>1</v>
      </c>
    </row>
    <row r="663" spans="10:21" x14ac:dyDescent="0.35">
      <c r="J663" t="str">
        <f t="shared" si="11"/>
        <v>A0000983041</v>
      </c>
      <c r="K663">
        <v>2018</v>
      </c>
      <c r="L663">
        <v>1</v>
      </c>
      <c r="M663" t="s">
        <v>218</v>
      </c>
      <c r="N663" t="s">
        <v>247</v>
      </c>
      <c r="O663" t="s">
        <v>247</v>
      </c>
      <c r="P663" t="s">
        <v>388</v>
      </c>
      <c r="Q663" t="s">
        <v>8</v>
      </c>
      <c r="R663" t="s">
        <v>8</v>
      </c>
      <c r="S663" t="s">
        <v>7</v>
      </c>
      <c r="T663" t="s">
        <v>453</v>
      </c>
      <c r="U663">
        <v>1</v>
      </c>
    </row>
    <row r="664" spans="10:21" x14ac:dyDescent="0.35">
      <c r="J664" t="str">
        <f t="shared" si="11"/>
        <v>A0000983061</v>
      </c>
      <c r="K664">
        <v>2018</v>
      </c>
      <c r="L664">
        <v>1</v>
      </c>
      <c r="M664" t="s">
        <v>218</v>
      </c>
      <c r="N664" t="s">
        <v>246</v>
      </c>
      <c r="O664" t="s">
        <v>246</v>
      </c>
      <c r="P664" t="s">
        <v>389</v>
      </c>
      <c r="Q664" t="s">
        <v>8</v>
      </c>
      <c r="R664" t="s">
        <v>8</v>
      </c>
      <c r="S664" t="s">
        <v>7</v>
      </c>
      <c r="T664" t="s">
        <v>454</v>
      </c>
      <c r="U664">
        <v>1</v>
      </c>
    </row>
    <row r="665" spans="10:21" x14ac:dyDescent="0.35">
      <c r="J665" t="str">
        <f t="shared" si="11"/>
        <v>A0000983062</v>
      </c>
      <c r="K665">
        <v>2018</v>
      </c>
      <c r="L665">
        <v>0</v>
      </c>
      <c r="M665" t="s">
        <v>218</v>
      </c>
      <c r="N665" t="s">
        <v>246</v>
      </c>
      <c r="O665" t="s">
        <v>246</v>
      </c>
      <c r="P665" t="s">
        <v>389</v>
      </c>
      <c r="Q665" t="s">
        <v>8</v>
      </c>
      <c r="R665" t="s">
        <v>8</v>
      </c>
      <c r="S665" t="s">
        <v>7</v>
      </c>
      <c r="T665" t="s">
        <v>454</v>
      </c>
      <c r="U665">
        <v>2</v>
      </c>
    </row>
    <row r="666" spans="10:21" x14ac:dyDescent="0.35">
      <c r="J666" t="str">
        <f t="shared" si="11"/>
        <v>A0000983091</v>
      </c>
      <c r="K666">
        <v>2018</v>
      </c>
      <c r="L666">
        <v>1</v>
      </c>
      <c r="M666" t="s">
        <v>218</v>
      </c>
      <c r="N666" t="s">
        <v>246</v>
      </c>
      <c r="O666" t="s">
        <v>246</v>
      </c>
      <c r="P666" t="s">
        <v>389</v>
      </c>
      <c r="Q666" t="s">
        <v>8</v>
      </c>
      <c r="R666" t="s">
        <v>8</v>
      </c>
      <c r="S666" t="s">
        <v>7</v>
      </c>
      <c r="T666" t="s">
        <v>455</v>
      </c>
      <c r="U666">
        <v>1</v>
      </c>
    </row>
    <row r="667" spans="10:21" x14ac:dyDescent="0.35">
      <c r="J667" t="str">
        <f t="shared" si="11"/>
        <v>A0000983101</v>
      </c>
      <c r="K667">
        <v>2018</v>
      </c>
      <c r="L667">
        <v>1</v>
      </c>
      <c r="M667" t="s">
        <v>218</v>
      </c>
      <c r="N667" t="s">
        <v>245</v>
      </c>
      <c r="O667" t="s">
        <v>245</v>
      </c>
      <c r="P667" t="s">
        <v>389</v>
      </c>
      <c r="Q667" t="s">
        <v>8</v>
      </c>
      <c r="R667" t="s">
        <v>8</v>
      </c>
      <c r="S667" t="s">
        <v>7</v>
      </c>
      <c r="T667" t="s">
        <v>456</v>
      </c>
      <c r="U667">
        <v>1</v>
      </c>
    </row>
    <row r="668" spans="10:21" x14ac:dyDescent="0.35">
      <c r="J668" t="str">
        <f t="shared" si="11"/>
        <v>A0000983121</v>
      </c>
      <c r="K668">
        <v>2018</v>
      </c>
      <c r="L668">
        <v>1</v>
      </c>
      <c r="M668" t="s">
        <v>218</v>
      </c>
      <c r="N668" t="s">
        <v>246</v>
      </c>
      <c r="O668" t="s">
        <v>246</v>
      </c>
      <c r="P668" t="s">
        <v>389</v>
      </c>
      <c r="Q668" t="s">
        <v>8</v>
      </c>
      <c r="R668" t="s">
        <v>8</v>
      </c>
      <c r="S668" t="s">
        <v>7</v>
      </c>
      <c r="T668" t="s">
        <v>457</v>
      </c>
      <c r="U668">
        <v>1</v>
      </c>
    </row>
    <row r="669" spans="10:21" x14ac:dyDescent="0.35">
      <c r="J669" t="str">
        <f t="shared" si="11"/>
        <v>A0000983131</v>
      </c>
      <c r="K669">
        <v>2018</v>
      </c>
      <c r="L669">
        <v>1</v>
      </c>
      <c r="M669" t="s">
        <v>218</v>
      </c>
      <c r="N669" t="s">
        <v>246</v>
      </c>
      <c r="O669" t="s">
        <v>246</v>
      </c>
      <c r="P669" t="s">
        <v>389</v>
      </c>
      <c r="Q669" t="s">
        <v>8</v>
      </c>
      <c r="R669" t="s">
        <v>194</v>
      </c>
      <c r="S669" t="s">
        <v>7</v>
      </c>
      <c r="T669" t="s">
        <v>458</v>
      </c>
      <c r="U669">
        <v>1</v>
      </c>
    </row>
    <row r="670" spans="10:21" x14ac:dyDescent="0.35">
      <c r="J670" t="str">
        <f t="shared" si="11"/>
        <v>A0000983171</v>
      </c>
      <c r="K670">
        <v>2018</v>
      </c>
      <c r="L670">
        <v>1</v>
      </c>
      <c r="M670" t="s">
        <v>218</v>
      </c>
      <c r="N670" t="s">
        <v>246</v>
      </c>
      <c r="O670" t="s">
        <v>246</v>
      </c>
      <c r="P670" t="s">
        <v>389</v>
      </c>
      <c r="Q670" t="s">
        <v>8</v>
      </c>
      <c r="R670" t="s">
        <v>8</v>
      </c>
      <c r="S670" t="s">
        <v>7</v>
      </c>
      <c r="T670" t="s">
        <v>459</v>
      </c>
      <c r="U670">
        <v>1</v>
      </c>
    </row>
    <row r="671" spans="10:21" x14ac:dyDescent="0.35">
      <c r="J671" t="str">
        <f t="shared" si="11"/>
        <v>A0000983231</v>
      </c>
      <c r="K671">
        <v>2018</v>
      </c>
      <c r="L671">
        <v>1</v>
      </c>
      <c r="M671" t="s">
        <v>218</v>
      </c>
      <c r="N671" t="s">
        <v>246</v>
      </c>
      <c r="O671" t="s">
        <v>246</v>
      </c>
      <c r="P671" t="s">
        <v>389</v>
      </c>
      <c r="Q671" t="s">
        <v>8</v>
      </c>
      <c r="R671" t="s">
        <v>8</v>
      </c>
      <c r="S671" t="s">
        <v>7</v>
      </c>
      <c r="T671" t="s">
        <v>460</v>
      </c>
      <c r="U671">
        <v>1</v>
      </c>
    </row>
    <row r="672" spans="10:21" x14ac:dyDescent="0.35">
      <c r="J672" t="str">
        <f t="shared" si="11"/>
        <v>A0000983251</v>
      </c>
      <c r="K672">
        <v>2018</v>
      </c>
      <c r="L672">
        <v>1</v>
      </c>
      <c r="M672" t="s">
        <v>218</v>
      </c>
      <c r="N672" t="s">
        <v>246</v>
      </c>
      <c r="O672" t="s">
        <v>246</v>
      </c>
      <c r="P672" t="s">
        <v>389</v>
      </c>
      <c r="Q672" t="s">
        <v>8</v>
      </c>
      <c r="R672" t="s">
        <v>194</v>
      </c>
      <c r="S672" t="s">
        <v>7</v>
      </c>
      <c r="T672" t="s">
        <v>462</v>
      </c>
      <c r="U672">
        <v>1</v>
      </c>
    </row>
    <row r="673" spans="10:21" x14ac:dyDescent="0.35">
      <c r="J673" t="str">
        <f t="shared" si="11"/>
        <v>A0000983252</v>
      </c>
      <c r="K673">
        <v>2018</v>
      </c>
      <c r="L673">
        <v>0</v>
      </c>
      <c r="M673" t="s">
        <v>218</v>
      </c>
      <c r="N673" t="s">
        <v>246</v>
      </c>
      <c r="O673" t="s">
        <v>246</v>
      </c>
      <c r="P673" t="s">
        <v>389</v>
      </c>
      <c r="Q673" t="s">
        <v>8</v>
      </c>
      <c r="R673" t="s">
        <v>194</v>
      </c>
      <c r="S673" t="s">
        <v>7</v>
      </c>
      <c r="T673" t="s">
        <v>462</v>
      </c>
      <c r="U673">
        <v>2</v>
      </c>
    </row>
    <row r="674" spans="10:21" x14ac:dyDescent="0.35">
      <c r="J674" t="str">
        <f t="shared" si="11"/>
        <v>A0000983291</v>
      </c>
      <c r="K674">
        <v>2018</v>
      </c>
      <c r="L674">
        <v>1</v>
      </c>
      <c r="M674" t="s">
        <v>218</v>
      </c>
      <c r="N674" t="s">
        <v>246</v>
      </c>
      <c r="O674" t="s">
        <v>246</v>
      </c>
      <c r="P674" t="s">
        <v>389</v>
      </c>
      <c r="Q674" t="s">
        <v>8</v>
      </c>
      <c r="R674" t="s">
        <v>194</v>
      </c>
      <c r="S674" t="s">
        <v>7</v>
      </c>
      <c r="T674" t="s">
        <v>463</v>
      </c>
      <c r="U674">
        <v>1</v>
      </c>
    </row>
    <row r="675" spans="10:21" x14ac:dyDescent="0.35">
      <c r="J675" t="str">
        <f t="shared" si="11"/>
        <v>A0000983301</v>
      </c>
      <c r="K675">
        <v>2018</v>
      </c>
      <c r="L675">
        <v>1</v>
      </c>
      <c r="M675" t="s">
        <v>218</v>
      </c>
      <c r="N675" t="s">
        <v>246</v>
      </c>
      <c r="O675" t="s">
        <v>246</v>
      </c>
      <c r="P675" t="s">
        <v>389</v>
      </c>
      <c r="Q675" t="s">
        <v>8</v>
      </c>
      <c r="R675" t="s">
        <v>194</v>
      </c>
      <c r="S675" t="s">
        <v>7</v>
      </c>
      <c r="T675" t="s">
        <v>464</v>
      </c>
      <c r="U675">
        <v>1</v>
      </c>
    </row>
    <row r="676" spans="10:21" x14ac:dyDescent="0.35">
      <c r="J676" t="str">
        <f t="shared" si="11"/>
        <v>A0000983351</v>
      </c>
      <c r="K676">
        <v>2018</v>
      </c>
      <c r="L676">
        <v>1</v>
      </c>
      <c r="M676" t="s">
        <v>218</v>
      </c>
      <c r="N676" t="s">
        <v>246</v>
      </c>
      <c r="O676" t="s">
        <v>246</v>
      </c>
      <c r="P676" t="s">
        <v>389</v>
      </c>
      <c r="Q676" t="s">
        <v>8</v>
      </c>
      <c r="R676" t="s">
        <v>194</v>
      </c>
      <c r="S676" t="s">
        <v>7</v>
      </c>
      <c r="T676" t="s">
        <v>465</v>
      </c>
      <c r="U676">
        <v>1</v>
      </c>
    </row>
    <row r="677" spans="10:21" x14ac:dyDescent="0.35">
      <c r="J677" t="str">
        <f t="shared" si="11"/>
        <v>A0000983381</v>
      </c>
      <c r="K677">
        <v>2018</v>
      </c>
      <c r="L677">
        <v>1</v>
      </c>
      <c r="M677" t="s">
        <v>218</v>
      </c>
      <c r="N677" t="s">
        <v>247</v>
      </c>
      <c r="O677" t="s">
        <v>247</v>
      </c>
      <c r="P677" t="s">
        <v>389</v>
      </c>
      <c r="Q677" t="s">
        <v>8</v>
      </c>
      <c r="R677" t="s">
        <v>8</v>
      </c>
      <c r="S677" t="s">
        <v>7</v>
      </c>
      <c r="T677" t="s">
        <v>466</v>
      </c>
      <c r="U677">
        <v>1</v>
      </c>
    </row>
    <row r="678" spans="10:21" x14ac:dyDescent="0.35">
      <c r="J678" t="str">
        <f t="shared" si="11"/>
        <v>A0000983382</v>
      </c>
      <c r="K678">
        <v>2018</v>
      </c>
      <c r="L678">
        <v>0</v>
      </c>
      <c r="M678" t="s">
        <v>218</v>
      </c>
      <c r="N678" t="s">
        <v>247</v>
      </c>
      <c r="O678" t="s">
        <v>247</v>
      </c>
      <c r="P678" t="s">
        <v>389</v>
      </c>
      <c r="Q678" t="s">
        <v>8</v>
      </c>
      <c r="R678" t="s">
        <v>8</v>
      </c>
      <c r="S678" t="s">
        <v>7</v>
      </c>
      <c r="T678" t="s">
        <v>466</v>
      </c>
      <c r="U678">
        <v>2</v>
      </c>
    </row>
    <row r="679" spans="10:21" x14ac:dyDescent="0.35">
      <c r="J679" t="str">
        <f t="shared" si="11"/>
        <v>A0000983383</v>
      </c>
      <c r="K679">
        <v>2018</v>
      </c>
      <c r="L679">
        <v>0</v>
      </c>
      <c r="M679" t="s">
        <v>218</v>
      </c>
      <c r="N679" t="s">
        <v>247</v>
      </c>
      <c r="O679" t="s">
        <v>247</v>
      </c>
      <c r="P679" t="s">
        <v>389</v>
      </c>
      <c r="Q679" t="s">
        <v>8</v>
      </c>
      <c r="R679" t="s">
        <v>8</v>
      </c>
      <c r="S679" t="s">
        <v>7</v>
      </c>
      <c r="T679" t="s">
        <v>466</v>
      </c>
      <c r="U679">
        <v>3</v>
      </c>
    </row>
    <row r="680" spans="10:21" x14ac:dyDescent="0.35">
      <c r="J680" t="str">
        <f t="shared" si="11"/>
        <v>A0000983384</v>
      </c>
      <c r="K680">
        <v>2018</v>
      </c>
      <c r="L680">
        <v>0</v>
      </c>
      <c r="M680" t="s">
        <v>218</v>
      </c>
      <c r="N680" t="s">
        <v>247</v>
      </c>
      <c r="O680" t="s">
        <v>247</v>
      </c>
      <c r="P680" t="s">
        <v>389</v>
      </c>
      <c r="Q680" t="s">
        <v>8</v>
      </c>
      <c r="R680" t="s">
        <v>194</v>
      </c>
      <c r="S680" t="s">
        <v>7</v>
      </c>
      <c r="T680" t="s">
        <v>466</v>
      </c>
      <c r="U680">
        <v>4</v>
      </c>
    </row>
    <row r="681" spans="10:21" x14ac:dyDescent="0.35">
      <c r="J681" t="str">
        <f t="shared" si="11"/>
        <v>A0000983385</v>
      </c>
      <c r="K681">
        <v>2018</v>
      </c>
      <c r="L681">
        <v>0</v>
      </c>
      <c r="M681" t="s">
        <v>218</v>
      </c>
      <c r="N681" t="s">
        <v>247</v>
      </c>
      <c r="O681" t="s">
        <v>247</v>
      </c>
      <c r="P681" t="s">
        <v>389</v>
      </c>
      <c r="Q681" t="s">
        <v>8</v>
      </c>
      <c r="R681" t="s">
        <v>8</v>
      </c>
      <c r="S681" t="s">
        <v>7</v>
      </c>
      <c r="T681" t="s">
        <v>466</v>
      </c>
      <c r="U681">
        <v>5</v>
      </c>
    </row>
    <row r="682" spans="10:21" x14ac:dyDescent="0.35">
      <c r="J682" t="str">
        <f t="shared" si="11"/>
        <v>A0000983386</v>
      </c>
      <c r="K682">
        <v>2018</v>
      </c>
      <c r="L682">
        <v>0</v>
      </c>
      <c r="M682" t="s">
        <v>218</v>
      </c>
      <c r="N682" t="s">
        <v>247</v>
      </c>
      <c r="O682" t="s">
        <v>247</v>
      </c>
      <c r="P682" t="s">
        <v>389</v>
      </c>
      <c r="Q682" t="s">
        <v>8</v>
      </c>
      <c r="R682" t="s">
        <v>194</v>
      </c>
      <c r="S682" t="s">
        <v>7</v>
      </c>
      <c r="T682" t="s">
        <v>466</v>
      </c>
      <c r="U682">
        <v>6</v>
      </c>
    </row>
    <row r="683" spans="10:21" x14ac:dyDescent="0.35">
      <c r="J683" t="str">
        <f t="shared" si="11"/>
        <v>A0000983387</v>
      </c>
      <c r="K683">
        <v>2018</v>
      </c>
      <c r="L683">
        <v>0</v>
      </c>
      <c r="M683" t="s">
        <v>218</v>
      </c>
      <c r="N683" t="s">
        <v>247</v>
      </c>
      <c r="O683" t="s">
        <v>247</v>
      </c>
      <c r="P683" t="s">
        <v>389</v>
      </c>
      <c r="Q683" t="s">
        <v>8</v>
      </c>
      <c r="R683" t="s">
        <v>194</v>
      </c>
      <c r="S683" t="s">
        <v>7</v>
      </c>
      <c r="T683" t="s">
        <v>466</v>
      </c>
      <c r="U683">
        <v>7</v>
      </c>
    </row>
    <row r="684" spans="10:21" x14ac:dyDescent="0.35">
      <c r="J684" t="str">
        <f t="shared" si="11"/>
        <v>A0000983388</v>
      </c>
      <c r="K684">
        <v>2018</v>
      </c>
      <c r="L684">
        <v>0</v>
      </c>
      <c r="M684" t="s">
        <v>218</v>
      </c>
      <c r="N684" t="s">
        <v>247</v>
      </c>
      <c r="O684" t="s">
        <v>247</v>
      </c>
      <c r="P684" t="s">
        <v>389</v>
      </c>
      <c r="Q684" t="s">
        <v>8</v>
      </c>
      <c r="R684" t="s">
        <v>194</v>
      </c>
      <c r="S684" t="s">
        <v>7</v>
      </c>
      <c r="T684" t="s">
        <v>466</v>
      </c>
      <c r="U684">
        <v>8</v>
      </c>
    </row>
    <row r="685" spans="10:21" x14ac:dyDescent="0.35">
      <c r="J685" t="str">
        <f t="shared" si="11"/>
        <v>A0000983389</v>
      </c>
      <c r="K685">
        <v>2018</v>
      </c>
      <c r="L685">
        <v>0</v>
      </c>
      <c r="M685" t="s">
        <v>218</v>
      </c>
      <c r="N685" t="s">
        <v>247</v>
      </c>
      <c r="O685" t="s">
        <v>247</v>
      </c>
      <c r="P685" t="s">
        <v>389</v>
      </c>
      <c r="Q685" t="s">
        <v>8</v>
      </c>
      <c r="R685" t="s">
        <v>194</v>
      </c>
      <c r="S685" t="s">
        <v>7</v>
      </c>
      <c r="T685" t="s">
        <v>466</v>
      </c>
      <c r="U685">
        <v>9</v>
      </c>
    </row>
    <row r="686" spans="10:21" x14ac:dyDescent="0.35">
      <c r="J686" t="str">
        <f t="shared" si="11"/>
        <v>A00009833810</v>
      </c>
      <c r="K686">
        <v>2018</v>
      </c>
      <c r="L686">
        <v>0</v>
      </c>
      <c r="M686" t="s">
        <v>218</v>
      </c>
      <c r="N686" t="s">
        <v>247</v>
      </c>
      <c r="O686" t="s">
        <v>247</v>
      </c>
      <c r="P686" t="s">
        <v>389</v>
      </c>
      <c r="Q686" t="s">
        <v>8</v>
      </c>
      <c r="R686" t="s">
        <v>8</v>
      </c>
      <c r="S686" t="s">
        <v>7</v>
      </c>
      <c r="T686" t="s">
        <v>466</v>
      </c>
      <c r="U686">
        <v>10</v>
      </c>
    </row>
    <row r="687" spans="10:21" x14ac:dyDescent="0.35">
      <c r="J687" t="str">
        <f t="shared" si="11"/>
        <v>A00009833811</v>
      </c>
      <c r="K687">
        <v>2018</v>
      </c>
      <c r="L687">
        <v>0</v>
      </c>
      <c r="M687" t="s">
        <v>218</v>
      </c>
      <c r="N687" t="s">
        <v>247</v>
      </c>
      <c r="O687" t="s">
        <v>247</v>
      </c>
      <c r="P687" t="s">
        <v>389</v>
      </c>
      <c r="Q687" t="s">
        <v>8</v>
      </c>
      <c r="R687" t="s">
        <v>8</v>
      </c>
      <c r="S687" t="s">
        <v>7</v>
      </c>
      <c r="T687" t="s">
        <v>466</v>
      </c>
      <c r="U687">
        <v>11</v>
      </c>
    </row>
    <row r="688" spans="10:21" x14ac:dyDescent="0.35">
      <c r="J688" t="str">
        <f t="shared" si="11"/>
        <v>A00009833812</v>
      </c>
      <c r="K688">
        <v>2018</v>
      </c>
      <c r="L688">
        <v>0</v>
      </c>
      <c r="M688" t="s">
        <v>218</v>
      </c>
      <c r="N688" t="s">
        <v>247</v>
      </c>
      <c r="O688" t="s">
        <v>247</v>
      </c>
      <c r="P688" t="s">
        <v>389</v>
      </c>
      <c r="Q688" t="s">
        <v>8</v>
      </c>
      <c r="R688" t="s">
        <v>8</v>
      </c>
      <c r="S688" t="s">
        <v>7</v>
      </c>
      <c r="T688" t="s">
        <v>466</v>
      </c>
      <c r="U688">
        <v>12</v>
      </c>
    </row>
    <row r="689" spans="10:21" x14ac:dyDescent="0.35">
      <c r="J689" t="str">
        <f t="shared" si="11"/>
        <v>A00009833813</v>
      </c>
      <c r="K689">
        <v>2018</v>
      </c>
      <c r="L689">
        <v>0</v>
      </c>
      <c r="M689" t="s">
        <v>218</v>
      </c>
      <c r="N689" t="s">
        <v>247</v>
      </c>
      <c r="O689" t="s">
        <v>247</v>
      </c>
      <c r="P689" t="s">
        <v>389</v>
      </c>
      <c r="Q689" t="s">
        <v>8</v>
      </c>
      <c r="R689" t="s">
        <v>8</v>
      </c>
      <c r="S689" t="s">
        <v>7</v>
      </c>
      <c r="T689" t="s">
        <v>466</v>
      </c>
      <c r="U689">
        <v>13</v>
      </c>
    </row>
    <row r="690" spans="10:21" x14ac:dyDescent="0.35">
      <c r="J690" t="str">
        <f t="shared" si="11"/>
        <v>A00009833814</v>
      </c>
      <c r="K690">
        <v>2018</v>
      </c>
      <c r="L690">
        <v>0</v>
      </c>
      <c r="M690" t="s">
        <v>218</v>
      </c>
      <c r="N690" t="s">
        <v>247</v>
      </c>
      <c r="O690" t="s">
        <v>247</v>
      </c>
      <c r="P690" t="s">
        <v>389</v>
      </c>
      <c r="Q690" t="s">
        <v>8</v>
      </c>
      <c r="R690" t="s">
        <v>8</v>
      </c>
      <c r="S690" t="s">
        <v>7</v>
      </c>
      <c r="T690" t="s">
        <v>466</v>
      </c>
      <c r="U690">
        <v>14</v>
      </c>
    </row>
    <row r="691" spans="10:21" x14ac:dyDescent="0.35">
      <c r="J691" t="str">
        <f t="shared" si="11"/>
        <v>A00009833815</v>
      </c>
      <c r="K691">
        <v>2018</v>
      </c>
      <c r="L691">
        <v>0</v>
      </c>
      <c r="M691" t="s">
        <v>218</v>
      </c>
      <c r="N691" t="s">
        <v>247</v>
      </c>
      <c r="O691" t="s">
        <v>247</v>
      </c>
      <c r="P691" t="s">
        <v>389</v>
      </c>
      <c r="Q691" t="s">
        <v>8</v>
      </c>
      <c r="R691" t="s">
        <v>8</v>
      </c>
      <c r="S691" t="s">
        <v>7</v>
      </c>
      <c r="T691" t="s">
        <v>466</v>
      </c>
      <c r="U691">
        <v>15</v>
      </c>
    </row>
    <row r="692" spans="10:21" x14ac:dyDescent="0.35">
      <c r="J692" t="str">
        <f t="shared" si="11"/>
        <v>A00009833816</v>
      </c>
      <c r="K692">
        <v>2018</v>
      </c>
      <c r="L692">
        <v>0</v>
      </c>
      <c r="M692" t="s">
        <v>218</v>
      </c>
      <c r="N692" t="s">
        <v>247</v>
      </c>
      <c r="O692" t="s">
        <v>247</v>
      </c>
      <c r="P692" t="s">
        <v>389</v>
      </c>
      <c r="Q692" t="s">
        <v>8</v>
      </c>
      <c r="R692" t="s">
        <v>194</v>
      </c>
      <c r="S692" t="s">
        <v>7</v>
      </c>
      <c r="T692" t="s">
        <v>466</v>
      </c>
      <c r="U692">
        <v>16</v>
      </c>
    </row>
    <row r="693" spans="10:21" x14ac:dyDescent="0.35">
      <c r="J693" t="str">
        <f t="shared" si="11"/>
        <v>A00009833817</v>
      </c>
      <c r="K693">
        <v>2018</v>
      </c>
      <c r="L693">
        <v>0</v>
      </c>
      <c r="M693" t="s">
        <v>218</v>
      </c>
      <c r="N693" t="s">
        <v>247</v>
      </c>
      <c r="O693" t="s">
        <v>247</v>
      </c>
      <c r="P693" t="s">
        <v>389</v>
      </c>
      <c r="Q693" t="s">
        <v>8</v>
      </c>
      <c r="R693" t="s">
        <v>194</v>
      </c>
      <c r="S693" t="s">
        <v>7</v>
      </c>
      <c r="T693" t="s">
        <v>466</v>
      </c>
      <c r="U693">
        <v>17</v>
      </c>
    </row>
    <row r="694" spans="10:21" x14ac:dyDescent="0.35">
      <c r="J694" t="str">
        <f t="shared" si="11"/>
        <v>A00009833818</v>
      </c>
      <c r="K694">
        <v>2018</v>
      </c>
      <c r="L694">
        <v>0</v>
      </c>
      <c r="M694" t="s">
        <v>218</v>
      </c>
      <c r="N694" t="s">
        <v>247</v>
      </c>
      <c r="O694" t="s">
        <v>247</v>
      </c>
      <c r="P694" t="s">
        <v>389</v>
      </c>
      <c r="Q694" t="s">
        <v>8</v>
      </c>
      <c r="R694" t="s">
        <v>8</v>
      </c>
      <c r="S694" t="s">
        <v>7</v>
      </c>
      <c r="T694" t="s">
        <v>466</v>
      </c>
      <c r="U694">
        <v>18</v>
      </c>
    </row>
    <row r="695" spans="10:21" x14ac:dyDescent="0.35">
      <c r="J695" t="str">
        <f t="shared" si="11"/>
        <v>A00009833819</v>
      </c>
      <c r="K695">
        <v>2018</v>
      </c>
      <c r="L695">
        <v>0</v>
      </c>
      <c r="M695" t="s">
        <v>218</v>
      </c>
      <c r="N695" t="s">
        <v>247</v>
      </c>
      <c r="O695" t="s">
        <v>247</v>
      </c>
      <c r="P695" t="s">
        <v>389</v>
      </c>
      <c r="Q695" t="s">
        <v>8</v>
      </c>
      <c r="R695" t="s">
        <v>8</v>
      </c>
      <c r="S695" t="s">
        <v>7</v>
      </c>
      <c r="T695" t="s">
        <v>466</v>
      </c>
      <c r="U695">
        <v>19</v>
      </c>
    </row>
    <row r="696" spans="10:21" x14ac:dyDescent="0.35">
      <c r="J696" t="str">
        <f t="shared" si="11"/>
        <v>A00009833820</v>
      </c>
      <c r="K696">
        <v>2018</v>
      </c>
      <c r="L696">
        <v>0</v>
      </c>
      <c r="M696" t="s">
        <v>218</v>
      </c>
      <c r="N696" t="s">
        <v>247</v>
      </c>
      <c r="O696" t="s">
        <v>247</v>
      </c>
      <c r="P696" t="s">
        <v>389</v>
      </c>
      <c r="Q696" t="s">
        <v>8</v>
      </c>
      <c r="R696" t="s">
        <v>8</v>
      </c>
      <c r="S696" t="s">
        <v>7</v>
      </c>
      <c r="T696" t="s">
        <v>466</v>
      </c>
      <c r="U696">
        <v>20</v>
      </c>
    </row>
    <row r="697" spans="10:21" x14ac:dyDescent="0.35">
      <c r="J697" t="str">
        <f t="shared" si="11"/>
        <v>A00009833821</v>
      </c>
      <c r="K697">
        <v>2018</v>
      </c>
      <c r="L697">
        <v>0</v>
      </c>
      <c r="M697" t="s">
        <v>218</v>
      </c>
      <c r="N697" t="s">
        <v>247</v>
      </c>
      <c r="O697" t="s">
        <v>247</v>
      </c>
      <c r="P697" t="s">
        <v>389</v>
      </c>
      <c r="Q697" t="s">
        <v>8</v>
      </c>
      <c r="R697" t="s">
        <v>8</v>
      </c>
      <c r="S697" t="s">
        <v>7</v>
      </c>
      <c r="T697" t="s">
        <v>466</v>
      </c>
      <c r="U697">
        <v>21</v>
      </c>
    </row>
    <row r="698" spans="10:21" x14ac:dyDescent="0.35">
      <c r="J698" t="str">
        <f t="shared" si="11"/>
        <v>A00009833822</v>
      </c>
      <c r="K698">
        <v>2018</v>
      </c>
      <c r="L698">
        <v>0</v>
      </c>
      <c r="M698" t="s">
        <v>218</v>
      </c>
      <c r="N698" t="s">
        <v>247</v>
      </c>
      <c r="O698" t="s">
        <v>247</v>
      </c>
      <c r="P698" t="s">
        <v>389</v>
      </c>
      <c r="Q698" t="s">
        <v>8</v>
      </c>
      <c r="R698" t="s">
        <v>194</v>
      </c>
      <c r="S698" t="s">
        <v>7</v>
      </c>
      <c r="T698" t="s">
        <v>466</v>
      </c>
      <c r="U698">
        <v>22</v>
      </c>
    </row>
    <row r="699" spans="10:21" x14ac:dyDescent="0.35">
      <c r="J699" t="str">
        <f t="shared" si="11"/>
        <v>A00009833823</v>
      </c>
      <c r="K699">
        <v>2018</v>
      </c>
      <c r="L699">
        <v>0</v>
      </c>
      <c r="M699" t="s">
        <v>218</v>
      </c>
      <c r="N699" t="s">
        <v>247</v>
      </c>
      <c r="O699" t="s">
        <v>247</v>
      </c>
      <c r="P699" t="s">
        <v>389</v>
      </c>
      <c r="Q699" t="s">
        <v>8</v>
      </c>
      <c r="R699" t="s">
        <v>8</v>
      </c>
      <c r="S699" t="s">
        <v>7</v>
      </c>
      <c r="T699" t="s">
        <v>466</v>
      </c>
      <c r="U699">
        <v>23</v>
      </c>
    </row>
    <row r="700" spans="10:21" x14ac:dyDescent="0.35">
      <c r="J700" t="str">
        <f t="shared" si="11"/>
        <v>A00009833824</v>
      </c>
      <c r="K700">
        <v>2018</v>
      </c>
      <c r="L700">
        <v>0</v>
      </c>
      <c r="M700" t="s">
        <v>218</v>
      </c>
      <c r="N700" t="s">
        <v>247</v>
      </c>
      <c r="O700" t="s">
        <v>247</v>
      </c>
      <c r="P700" t="s">
        <v>389</v>
      </c>
      <c r="Q700" t="s">
        <v>8</v>
      </c>
      <c r="R700" t="s">
        <v>8</v>
      </c>
      <c r="S700" t="s">
        <v>7</v>
      </c>
      <c r="T700" t="s">
        <v>466</v>
      </c>
      <c r="U700">
        <v>24</v>
      </c>
    </row>
    <row r="701" spans="10:21" x14ac:dyDescent="0.35">
      <c r="J701" t="str">
        <f t="shared" si="11"/>
        <v>A00009833825</v>
      </c>
      <c r="K701">
        <v>2018</v>
      </c>
      <c r="L701">
        <v>0</v>
      </c>
      <c r="M701" t="s">
        <v>218</v>
      </c>
      <c r="N701" t="s">
        <v>247</v>
      </c>
      <c r="O701" t="s">
        <v>247</v>
      </c>
      <c r="P701" t="s">
        <v>389</v>
      </c>
      <c r="Q701" t="s">
        <v>8</v>
      </c>
      <c r="R701" t="s">
        <v>194</v>
      </c>
      <c r="S701" t="s">
        <v>7</v>
      </c>
      <c r="T701" t="s">
        <v>466</v>
      </c>
      <c r="U701">
        <v>25</v>
      </c>
    </row>
    <row r="702" spans="10:21" x14ac:dyDescent="0.35">
      <c r="J702" t="str">
        <f t="shared" si="11"/>
        <v>A00009833826</v>
      </c>
      <c r="K702">
        <v>2018</v>
      </c>
      <c r="L702">
        <v>0</v>
      </c>
      <c r="M702" t="s">
        <v>218</v>
      </c>
      <c r="N702" t="s">
        <v>247</v>
      </c>
      <c r="O702" t="s">
        <v>247</v>
      </c>
      <c r="P702" t="s">
        <v>389</v>
      </c>
      <c r="Q702" t="s">
        <v>8</v>
      </c>
      <c r="R702" t="s">
        <v>194</v>
      </c>
      <c r="S702" t="s">
        <v>7</v>
      </c>
      <c r="T702" t="s">
        <v>466</v>
      </c>
      <c r="U702">
        <v>26</v>
      </c>
    </row>
    <row r="703" spans="10:21" x14ac:dyDescent="0.35">
      <c r="J703" t="str">
        <f t="shared" si="11"/>
        <v>A00009833827</v>
      </c>
      <c r="K703">
        <v>2018</v>
      </c>
      <c r="L703">
        <v>0</v>
      </c>
      <c r="M703" t="s">
        <v>218</v>
      </c>
      <c r="N703" t="s">
        <v>247</v>
      </c>
      <c r="O703" t="s">
        <v>247</v>
      </c>
      <c r="P703" t="s">
        <v>389</v>
      </c>
      <c r="Q703" t="s">
        <v>8</v>
      </c>
      <c r="R703" t="s">
        <v>194</v>
      </c>
      <c r="S703" t="s">
        <v>7</v>
      </c>
      <c r="T703" t="s">
        <v>466</v>
      </c>
      <c r="U703">
        <v>27</v>
      </c>
    </row>
    <row r="704" spans="10:21" x14ac:dyDescent="0.35">
      <c r="J704" t="str">
        <f t="shared" si="11"/>
        <v>A00009833828</v>
      </c>
      <c r="K704">
        <v>2018</v>
      </c>
      <c r="L704">
        <v>0</v>
      </c>
      <c r="M704" t="s">
        <v>218</v>
      </c>
      <c r="N704" t="s">
        <v>247</v>
      </c>
      <c r="O704" t="s">
        <v>247</v>
      </c>
      <c r="P704" t="s">
        <v>389</v>
      </c>
      <c r="Q704" t="s">
        <v>8</v>
      </c>
      <c r="R704" t="s">
        <v>8</v>
      </c>
      <c r="S704" t="s">
        <v>7</v>
      </c>
      <c r="T704" t="s">
        <v>466</v>
      </c>
      <c r="U704">
        <v>28</v>
      </c>
    </row>
    <row r="705" spans="10:21" x14ac:dyDescent="0.35">
      <c r="J705" t="str">
        <f t="shared" si="11"/>
        <v>A00009833829</v>
      </c>
      <c r="K705">
        <v>2018</v>
      </c>
      <c r="L705">
        <v>0</v>
      </c>
      <c r="M705" t="s">
        <v>218</v>
      </c>
      <c r="N705" t="s">
        <v>247</v>
      </c>
      <c r="O705" t="s">
        <v>247</v>
      </c>
      <c r="P705" t="s">
        <v>389</v>
      </c>
      <c r="Q705" t="s">
        <v>8</v>
      </c>
      <c r="R705" t="s">
        <v>8</v>
      </c>
      <c r="S705" t="s">
        <v>7</v>
      </c>
      <c r="T705" t="s">
        <v>466</v>
      </c>
      <c r="U705">
        <v>29</v>
      </c>
    </row>
    <row r="706" spans="10:21" x14ac:dyDescent="0.35">
      <c r="J706" t="str">
        <f t="shared" si="11"/>
        <v>A00009833830</v>
      </c>
      <c r="K706">
        <v>2018</v>
      </c>
      <c r="L706">
        <v>0</v>
      </c>
      <c r="M706" t="s">
        <v>218</v>
      </c>
      <c r="N706" t="s">
        <v>247</v>
      </c>
      <c r="O706" t="s">
        <v>247</v>
      </c>
      <c r="P706" t="s">
        <v>389</v>
      </c>
      <c r="Q706" t="s">
        <v>8</v>
      </c>
      <c r="R706" t="s">
        <v>8</v>
      </c>
      <c r="S706" t="s">
        <v>7</v>
      </c>
      <c r="T706" t="s">
        <v>466</v>
      </c>
      <c r="U706">
        <v>30</v>
      </c>
    </row>
    <row r="707" spans="10:21" x14ac:dyDescent="0.35">
      <c r="J707" t="str">
        <f t="shared" ref="J707:J770" si="12">T707&amp;U707</f>
        <v>A00009833831</v>
      </c>
      <c r="K707">
        <v>2018</v>
      </c>
      <c r="L707">
        <v>0</v>
      </c>
      <c r="M707" t="s">
        <v>218</v>
      </c>
      <c r="N707" t="s">
        <v>247</v>
      </c>
      <c r="O707" t="s">
        <v>247</v>
      </c>
      <c r="P707" t="s">
        <v>389</v>
      </c>
      <c r="Q707" t="s">
        <v>8</v>
      </c>
      <c r="R707" t="s">
        <v>194</v>
      </c>
      <c r="S707" t="s">
        <v>7</v>
      </c>
      <c r="T707" t="s">
        <v>466</v>
      </c>
      <c r="U707">
        <v>31</v>
      </c>
    </row>
    <row r="708" spans="10:21" x14ac:dyDescent="0.35">
      <c r="J708" t="str">
        <f t="shared" si="12"/>
        <v>A00009833832</v>
      </c>
      <c r="K708">
        <v>2018</v>
      </c>
      <c r="L708">
        <v>0</v>
      </c>
      <c r="M708" t="s">
        <v>218</v>
      </c>
      <c r="N708" t="s">
        <v>247</v>
      </c>
      <c r="O708" t="s">
        <v>247</v>
      </c>
      <c r="P708" t="s">
        <v>389</v>
      </c>
      <c r="Q708" t="s">
        <v>8</v>
      </c>
      <c r="R708" t="s">
        <v>8</v>
      </c>
      <c r="S708" t="s">
        <v>7</v>
      </c>
      <c r="T708" t="s">
        <v>466</v>
      </c>
      <c r="U708">
        <v>32</v>
      </c>
    </row>
    <row r="709" spans="10:21" x14ac:dyDescent="0.35">
      <c r="J709" t="str">
        <f t="shared" si="12"/>
        <v>A0000983411</v>
      </c>
      <c r="K709">
        <v>2018</v>
      </c>
      <c r="L709">
        <v>1</v>
      </c>
      <c r="M709" t="s">
        <v>218</v>
      </c>
      <c r="N709" t="s">
        <v>246</v>
      </c>
      <c r="O709" t="s">
        <v>246</v>
      </c>
      <c r="P709" t="s">
        <v>389</v>
      </c>
      <c r="Q709" t="s">
        <v>8</v>
      </c>
      <c r="R709" t="s">
        <v>194</v>
      </c>
      <c r="S709" t="s">
        <v>7</v>
      </c>
      <c r="T709" t="s">
        <v>467</v>
      </c>
      <c r="U709">
        <v>1</v>
      </c>
    </row>
    <row r="710" spans="10:21" x14ac:dyDescent="0.35">
      <c r="J710" t="str">
        <f t="shared" si="12"/>
        <v>A0000983421</v>
      </c>
      <c r="K710">
        <v>2018</v>
      </c>
      <c r="L710">
        <v>1</v>
      </c>
      <c r="M710" t="s">
        <v>218</v>
      </c>
      <c r="N710" t="s">
        <v>246</v>
      </c>
      <c r="O710" t="s">
        <v>246</v>
      </c>
      <c r="P710" t="s">
        <v>389</v>
      </c>
      <c r="Q710" t="s">
        <v>8</v>
      </c>
      <c r="R710" t="s">
        <v>8</v>
      </c>
      <c r="S710" t="s">
        <v>7</v>
      </c>
      <c r="T710" t="s">
        <v>468</v>
      </c>
      <c r="U710">
        <v>1</v>
      </c>
    </row>
    <row r="711" spans="10:21" x14ac:dyDescent="0.35">
      <c r="J711" t="str">
        <f t="shared" si="12"/>
        <v>A0000983442</v>
      </c>
      <c r="K711">
        <v>2018</v>
      </c>
      <c r="L711">
        <v>1</v>
      </c>
      <c r="M711" t="s">
        <v>218</v>
      </c>
      <c r="N711" t="s">
        <v>246</v>
      </c>
      <c r="O711" t="s">
        <v>246</v>
      </c>
      <c r="P711" t="s">
        <v>389</v>
      </c>
      <c r="Q711" t="s">
        <v>8</v>
      </c>
      <c r="R711" t="s">
        <v>8</v>
      </c>
      <c r="S711" t="s">
        <v>7</v>
      </c>
      <c r="T711" t="s">
        <v>469</v>
      </c>
      <c r="U711">
        <v>2</v>
      </c>
    </row>
    <row r="712" spans="10:21" x14ac:dyDescent="0.35">
      <c r="J712" t="str">
        <f t="shared" si="12"/>
        <v>A0000983471</v>
      </c>
      <c r="K712">
        <v>2018</v>
      </c>
      <c r="L712">
        <v>1</v>
      </c>
      <c r="M712" t="s">
        <v>218</v>
      </c>
      <c r="N712" t="s">
        <v>246</v>
      </c>
      <c r="O712" t="s">
        <v>246</v>
      </c>
      <c r="P712" t="s">
        <v>389</v>
      </c>
      <c r="Q712" t="s">
        <v>8</v>
      </c>
      <c r="R712" t="s">
        <v>8</v>
      </c>
      <c r="S712" t="s">
        <v>7</v>
      </c>
      <c r="T712" t="s">
        <v>470</v>
      </c>
      <c r="U712">
        <v>1</v>
      </c>
    </row>
    <row r="713" spans="10:21" x14ac:dyDescent="0.35">
      <c r="J713" t="str">
        <f t="shared" si="12"/>
        <v>A0000983472</v>
      </c>
      <c r="K713">
        <v>2018</v>
      </c>
      <c r="L713">
        <v>0</v>
      </c>
      <c r="M713" t="s">
        <v>218</v>
      </c>
      <c r="N713" t="s">
        <v>246</v>
      </c>
      <c r="O713" t="s">
        <v>246</v>
      </c>
      <c r="P713" t="s">
        <v>389</v>
      </c>
      <c r="Q713" t="s">
        <v>8</v>
      </c>
      <c r="R713" t="s">
        <v>8</v>
      </c>
      <c r="S713" t="s">
        <v>7</v>
      </c>
      <c r="T713" t="s">
        <v>470</v>
      </c>
      <c r="U713">
        <v>2</v>
      </c>
    </row>
    <row r="714" spans="10:21" x14ac:dyDescent="0.35">
      <c r="J714" t="str">
        <f t="shared" si="12"/>
        <v>A0000983511</v>
      </c>
      <c r="K714">
        <v>2018</v>
      </c>
      <c r="L714">
        <v>1</v>
      </c>
      <c r="M714" t="s">
        <v>218</v>
      </c>
      <c r="N714" t="s">
        <v>247</v>
      </c>
      <c r="O714" t="s">
        <v>247</v>
      </c>
      <c r="P714" t="s">
        <v>389</v>
      </c>
      <c r="Q714" t="s">
        <v>8</v>
      </c>
      <c r="R714" t="s">
        <v>8</v>
      </c>
      <c r="S714" t="s">
        <v>7</v>
      </c>
      <c r="T714" t="s">
        <v>471</v>
      </c>
      <c r="U714">
        <v>1</v>
      </c>
    </row>
    <row r="715" spans="10:21" x14ac:dyDescent="0.35">
      <c r="J715" t="str">
        <f t="shared" si="12"/>
        <v>A0000983512</v>
      </c>
      <c r="K715">
        <v>2018</v>
      </c>
      <c r="L715">
        <v>0</v>
      </c>
      <c r="M715" t="s">
        <v>218</v>
      </c>
      <c r="N715" t="s">
        <v>247</v>
      </c>
      <c r="O715" t="s">
        <v>247</v>
      </c>
      <c r="P715" t="s">
        <v>389</v>
      </c>
      <c r="Q715" t="s">
        <v>8</v>
      </c>
      <c r="R715" t="s">
        <v>8</v>
      </c>
      <c r="S715" t="s">
        <v>7</v>
      </c>
      <c r="T715" t="s">
        <v>471</v>
      </c>
      <c r="U715">
        <v>2</v>
      </c>
    </row>
    <row r="716" spans="10:21" x14ac:dyDescent="0.35">
      <c r="J716" t="str">
        <f t="shared" si="12"/>
        <v>A0000983521</v>
      </c>
      <c r="K716">
        <v>2018</v>
      </c>
      <c r="L716">
        <v>1</v>
      </c>
      <c r="M716" t="s">
        <v>218</v>
      </c>
      <c r="N716" t="s">
        <v>245</v>
      </c>
      <c r="O716" t="s">
        <v>245</v>
      </c>
      <c r="P716" t="s">
        <v>389</v>
      </c>
      <c r="Q716" t="s">
        <v>8</v>
      </c>
      <c r="R716" t="s">
        <v>8</v>
      </c>
      <c r="S716" t="s">
        <v>7</v>
      </c>
      <c r="T716" t="s">
        <v>472</v>
      </c>
      <c r="U716">
        <v>1</v>
      </c>
    </row>
    <row r="717" spans="10:21" x14ac:dyDescent="0.35">
      <c r="J717" t="str">
        <f t="shared" si="12"/>
        <v>A0000983551</v>
      </c>
      <c r="K717">
        <v>2018</v>
      </c>
      <c r="L717">
        <v>1</v>
      </c>
      <c r="M717" t="s">
        <v>218</v>
      </c>
      <c r="N717" t="s">
        <v>247</v>
      </c>
      <c r="O717" t="s">
        <v>247</v>
      </c>
      <c r="P717" t="s">
        <v>389</v>
      </c>
      <c r="Q717" t="s">
        <v>8</v>
      </c>
      <c r="R717" t="s">
        <v>194</v>
      </c>
      <c r="S717" t="s">
        <v>7</v>
      </c>
      <c r="T717" t="s">
        <v>473</v>
      </c>
      <c r="U717">
        <v>1</v>
      </c>
    </row>
    <row r="718" spans="10:21" x14ac:dyDescent="0.35">
      <c r="J718" t="str">
        <f t="shared" si="12"/>
        <v>A0000983561</v>
      </c>
      <c r="K718">
        <v>2018</v>
      </c>
      <c r="L718">
        <v>1</v>
      </c>
      <c r="M718" t="s">
        <v>218</v>
      </c>
      <c r="N718" t="s">
        <v>247</v>
      </c>
      <c r="O718" t="s">
        <v>247</v>
      </c>
      <c r="P718" t="s">
        <v>389</v>
      </c>
      <c r="Q718" t="s">
        <v>8</v>
      </c>
      <c r="R718" t="s">
        <v>194</v>
      </c>
      <c r="S718" t="s">
        <v>7</v>
      </c>
      <c r="T718" t="s">
        <v>474</v>
      </c>
      <c r="U718">
        <v>1</v>
      </c>
    </row>
    <row r="719" spans="10:21" x14ac:dyDescent="0.35">
      <c r="J719" t="str">
        <f t="shared" si="12"/>
        <v>A0000983601</v>
      </c>
      <c r="K719">
        <v>2018</v>
      </c>
      <c r="L719">
        <v>1</v>
      </c>
      <c r="M719" t="s">
        <v>218</v>
      </c>
      <c r="N719" t="s">
        <v>246</v>
      </c>
      <c r="O719" t="s">
        <v>246</v>
      </c>
      <c r="P719" t="s">
        <v>389</v>
      </c>
      <c r="Q719" t="s">
        <v>8</v>
      </c>
      <c r="R719" t="s">
        <v>194</v>
      </c>
      <c r="S719" t="s">
        <v>7</v>
      </c>
      <c r="T719" t="s">
        <v>475</v>
      </c>
      <c r="U719">
        <v>1</v>
      </c>
    </row>
    <row r="720" spans="10:21" x14ac:dyDescent="0.35">
      <c r="J720" t="str">
        <f t="shared" si="12"/>
        <v>A0000983611</v>
      </c>
      <c r="K720">
        <v>2018</v>
      </c>
      <c r="L720">
        <v>1</v>
      </c>
      <c r="M720" t="s">
        <v>218</v>
      </c>
      <c r="N720" t="s">
        <v>246</v>
      </c>
      <c r="O720" t="s">
        <v>246</v>
      </c>
      <c r="P720" t="s">
        <v>389</v>
      </c>
      <c r="Q720" t="s">
        <v>8</v>
      </c>
      <c r="R720" t="s">
        <v>194</v>
      </c>
      <c r="S720" t="s">
        <v>7</v>
      </c>
      <c r="T720" t="s">
        <v>476</v>
      </c>
      <c r="U720">
        <v>1</v>
      </c>
    </row>
    <row r="721" spans="10:21" x14ac:dyDescent="0.35">
      <c r="J721" t="str">
        <f t="shared" si="12"/>
        <v>A0000983641</v>
      </c>
      <c r="K721">
        <v>2018</v>
      </c>
      <c r="L721">
        <v>1</v>
      </c>
      <c r="M721" t="s">
        <v>218</v>
      </c>
      <c r="N721" t="s">
        <v>246</v>
      </c>
      <c r="O721" t="s">
        <v>246</v>
      </c>
      <c r="P721" t="s">
        <v>389</v>
      </c>
      <c r="Q721" t="s">
        <v>8</v>
      </c>
      <c r="R721" t="s">
        <v>194</v>
      </c>
      <c r="S721" t="s">
        <v>7</v>
      </c>
      <c r="T721" t="s">
        <v>477</v>
      </c>
      <c r="U721">
        <v>1</v>
      </c>
    </row>
    <row r="722" spans="10:21" x14ac:dyDescent="0.35">
      <c r="J722" t="str">
        <f t="shared" si="12"/>
        <v>A0000983642</v>
      </c>
      <c r="K722">
        <v>2018</v>
      </c>
      <c r="L722">
        <v>0</v>
      </c>
      <c r="M722" t="s">
        <v>218</v>
      </c>
      <c r="N722" t="s">
        <v>246</v>
      </c>
      <c r="O722" t="s">
        <v>246</v>
      </c>
      <c r="P722" t="s">
        <v>389</v>
      </c>
      <c r="Q722" t="s">
        <v>8</v>
      </c>
      <c r="R722" t="s">
        <v>194</v>
      </c>
      <c r="S722" t="s">
        <v>7</v>
      </c>
      <c r="T722" t="s">
        <v>477</v>
      </c>
      <c r="U722">
        <v>2</v>
      </c>
    </row>
    <row r="723" spans="10:21" x14ac:dyDescent="0.35">
      <c r="J723" t="str">
        <f t="shared" si="12"/>
        <v>A0000983661</v>
      </c>
      <c r="K723">
        <v>2018</v>
      </c>
      <c r="L723">
        <v>1</v>
      </c>
      <c r="M723" t="s">
        <v>218</v>
      </c>
      <c r="N723" t="s">
        <v>245</v>
      </c>
      <c r="O723" t="s">
        <v>245</v>
      </c>
      <c r="P723" t="s">
        <v>389</v>
      </c>
      <c r="Q723" t="s">
        <v>8</v>
      </c>
      <c r="R723" t="s">
        <v>8</v>
      </c>
      <c r="S723" t="s">
        <v>7</v>
      </c>
      <c r="T723" t="s">
        <v>478</v>
      </c>
      <c r="U723">
        <v>1</v>
      </c>
    </row>
    <row r="724" spans="10:21" x14ac:dyDescent="0.35">
      <c r="J724" t="str">
        <f t="shared" si="12"/>
        <v>A0000983731</v>
      </c>
      <c r="K724">
        <v>2018</v>
      </c>
      <c r="L724">
        <v>1</v>
      </c>
      <c r="M724" t="s">
        <v>218</v>
      </c>
      <c r="N724" t="s">
        <v>223</v>
      </c>
      <c r="O724" t="s">
        <v>223</v>
      </c>
      <c r="P724" t="s">
        <v>389</v>
      </c>
      <c r="Q724" t="s">
        <v>8</v>
      </c>
      <c r="R724" t="s">
        <v>8</v>
      </c>
      <c r="S724" t="s">
        <v>7</v>
      </c>
      <c r="T724" t="s">
        <v>479</v>
      </c>
      <c r="U724">
        <v>1</v>
      </c>
    </row>
    <row r="725" spans="10:21" x14ac:dyDescent="0.35">
      <c r="J725" t="str">
        <f t="shared" si="12"/>
        <v>A0000983741</v>
      </c>
      <c r="K725">
        <v>2018</v>
      </c>
      <c r="L725">
        <v>1</v>
      </c>
      <c r="M725" t="s">
        <v>218</v>
      </c>
      <c r="N725" t="s">
        <v>246</v>
      </c>
      <c r="O725" t="s">
        <v>246</v>
      </c>
      <c r="P725" t="s">
        <v>389</v>
      </c>
      <c r="Q725" t="s">
        <v>8</v>
      </c>
      <c r="R725" t="s">
        <v>8</v>
      </c>
      <c r="S725" t="s">
        <v>7</v>
      </c>
      <c r="T725" t="s">
        <v>480</v>
      </c>
      <c r="U725">
        <v>1</v>
      </c>
    </row>
    <row r="726" spans="10:21" x14ac:dyDescent="0.35">
      <c r="J726" t="str">
        <f t="shared" si="12"/>
        <v>A0000983742</v>
      </c>
      <c r="K726">
        <v>2018</v>
      </c>
      <c r="L726">
        <v>0</v>
      </c>
      <c r="M726" t="s">
        <v>218</v>
      </c>
      <c r="N726" t="s">
        <v>246</v>
      </c>
      <c r="O726" t="s">
        <v>246</v>
      </c>
      <c r="P726" t="s">
        <v>389</v>
      </c>
      <c r="Q726" t="s">
        <v>8</v>
      </c>
      <c r="R726" t="s">
        <v>8</v>
      </c>
      <c r="S726" t="s">
        <v>7</v>
      </c>
      <c r="T726" t="s">
        <v>480</v>
      </c>
      <c r="U726">
        <v>2</v>
      </c>
    </row>
    <row r="727" spans="10:21" x14ac:dyDescent="0.35">
      <c r="J727" t="str">
        <f t="shared" si="12"/>
        <v>A0000983751</v>
      </c>
      <c r="K727">
        <v>2018</v>
      </c>
      <c r="L727">
        <v>1</v>
      </c>
      <c r="M727" t="s">
        <v>218</v>
      </c>
      <c r="N727" t="s">
        <v>246</v>
      </c>
      <c r="O727" t="s">
        <v>246</v>
      </c>
      <c r="P727" t="s">
        <v>389</v>
      </c>
      <c r="Q727" t="s">
        <v>8</v>
      </c>
      <c r="R727" t="s">
        <v>8</v>
      </c>
      <c r="S727" t="s">
        <v>7</v>
      </c>
      <c r="T727" t="s">
        <v>482</v>
      </c>
      <c r="U727">
        <v>1</v>
      </c>
    </row>
    <row r="728" spans="10:21" x14ac:dyDescent="0.35">
      <c r="J728" t="str">
        <f t="shared" si="12"/>
        <v>A0000983791</v>
      </c>
      <c r="K728">
        <v>2018</v>
      </c>
      <c r="L728">
        <v>1</v>
      </c>
      <c r="M728" t="s">
        <v>218</v>
      </c>
      <c r="N728" t="s">
        <v>245</v>
      </c>
      <c r="O728" t="s">
        <v>245</v>
      </c>
      <c r="P728" t="s">
        <v>389</v>
      </c>
      <c r="Q728" t="s">
        <v>8</v>
      </c>
      <c r="R728" t="s">
        <v>8</v>
      </c>
      <c r="S728" t="s">
        <v>7</v>
      </c>
      <c r="T728" t="s">
        <v>483</v>
      </c>
      <c r="U728">
        <v>1</v>
      </c>
    </row>
    <row r="729" spans="10:21" x14ac:dyDescent="0.35">
      <c r="J729" t="str">
        <f t="shared" si="12"/>
        <v>A0000983821</v>
      </c>
      <c r="K729">
        <v>2018</v>
      </c>
      <c r="L729">
        <v>1</v>
      </c>
      <c r="M729" t="s">
        <v>218</v>
      </c>
      <c r="N729" t="s">
        <v>247</v>
      </c>
      <c r="O729" t="s">
        <v>247</v>
      </c>
      <c r="P729" t="s">
        <v>389</v>
      </c>
      <c r="Q729" t="s">
        <v>8</v>
      </c>
      <c r="R729" t="s">
        <v>194</v>
      </c>
      <c r="S729" t="s">
        <v>7</v>
      </c>
      <c r="T729" t="s">
        <v>484</v>
      </c>
      <c r="U729">
        <v>1</v>
      </c>
    </row>
    <row r="730" spans="10:21" x14ac:dyDescent="0.35">
      <c r="J730" t="str">
        <f t="shared" si="12"/>
        <v>A0000983851</v>
      </c>
      <c r="K730">
        <v>2018</v>
      </c>
      <c r="L730">
        <v>1</v>
      </c>
      <c r="M730" t="s">
        <v>218</v>
      </c>
      <c r="N730" t="s">
        <v>246</v>
      </c>
      <c r="O730" t="s">
        <v>246</v>
      </c>
      <c r="P730" t="s">
        <v>389</v>
      </c>
      <c r="Q730" t="s">
        <v>8</v>
      </c>
      <c r="R730" t="s">
        <v>8</v>
      </c>
      <c r="S730" t="s">
        <v>7</v>
      </c>
      <c r="T730" t="s">
        <v>485</v>
      </c>
      <c r="U730">
        <v>1</v>
      </c>
    </row>
    <row r="731" spans="10:21" x14ac:dyDescent="0.35">
      <c r="J731" t="str">
        <f t="shared" si="12"/>
        <v>A0000983861</v>
      </c>
      <c r="K731">
        <v>2018</v>
      </c>
      <c r="L731">
        <v>1</v>
      </c>
      <c r="M731" t="s">
        <v>218</v>
      </c>
      <c r="N731" t="s">
        <v>246</v>
      </c>
      <c r="O731" t="s">
        <v>246</v>
      </c>
      <c r="P731" t="s">
        <v>389</v>
      </c>
      <c r="Q731" t="s">
        <v>8</v>
      </c>
      <c r="R731" t="s">
        <v>194</v>
      </c>
      <c r="S731" t="s">
        <v>7</v>
      </c>
      <c r="T731" t="s">
        <v>486</v>
      </c>
      <c r="U731">
        <v>1</v>
      </c>
    </row>
    <row r="732" spans="10:21" x14ac:dyDescent="0.35">
      <c r="J732" t="str">
        <f t="shared" si="12"/>
        <v>A0000983951</v>
      </c>
      <c r="K732">
        <v>2018</v>
      </c>
      <c r="L732">
        <v>1</v>
      </c>
      <c r="M732" t="s">
        <v>218</v>
      </c>
      <c r="N732" t="s">
        <v>246</v>
      </c>
      <c r="O732" t="s">
        <v>246</v>
      </c>
      <c r="P732" t="s">
        <v>389</v>
      </c>
      <c r="Q732" t="s">
        <v>8</v>
      </c>
      <c r="R732" t="s">
        <v>8</v>
      </c>
      <c r="S732" t="s">
        <v>7</v>
      </c>
      <c r="T732" t="s">
        <v>487</v>
      </c>
      <c r="U732">
        <v>1</v>
      </c>
    </row>
    <row r="733" spans="10:21" x14ac:dyDescent="0.35">
      <c r="J733" t="str">
        <f t="shared" si="12"/>
        <v>A0000983971</v>
      </c>
      <c r="K733">
        <v>2018</v>
      </c>
      <c r="L733">
        <v>1</v>
      </c>
      <c r="M733" t="s">
        <v>218</v>
      </c>
      <c r="N733" t="s">
        <v>247</v>
      </c>
      <c r="O733" t="s">
        <v>247</v>
      </c>
      <c r="P733" t="s">
        <v>389</v>
      </c>
      <c r="Q733" t="s">
        <v>8</v>
      </c>
      <c r="R733" t="s">
        <v>8</v>
      </c>
      <c r="S733" t="s">
        <v>7</v>
      </c>
      <c r="T733" t="s">
        <v>488</v>
      </c>
      <c r="U733">
        <v>1</v>
      </c>
    </row>
    <row r="734" spans="10:21" x14ac:dyDescent="0.35">
      <c r="J734" t="str">
        <f t="shared" si="12"/>
        <v>A0000984011</v>
      </c>
      <c r="K734">
        <v>2018</v>
      </c>
      <c r="L734">
        <v>1</v>
      </c>
      <c r="M734" t="s">
        <v>218</v>
      </c>
      <c r="N734" t="s">
        <v>247</v>
      </c>
      <c r="O734" t="s">
        <v>247</v>
      </c>
      <c r="P734" t="s">
        <v>389</v>
      </c>
      <c r="Q734" t="s">
        <v>8</v>
      </c>
      <c r="R734" t="s">
        <v>8</v>
      </c>
      <c r="S734" t="s">
        <v>7</v>
      </c>
      <c r="T734" t="s">
        <v>489</v>
      </c>
      <c r="U734">
        <v>1</v>
      </c>
    </row>
    <row r="735" spans="10:21" x14ac:dyDescent="0.35">
      <c r="J735" t="str">
        <f t="shared" si="12"/>
        <v>A0000984031</v>
      </c>
      <c r="K735">
        <v>2018</v>
      </c>
      <c r="L735">
        <v>1</v>
      </c>
      <c r="M735" t="s">
        <v>218</v>
      </c>
      <c r="N735" t="s">
        <v>247</v>
      </c>
      <c r="O735" t="s">
        <v>247</v>
      </c>
      <c r="P735" t="s">
        <v>389</v>
      </c>
      <c r="Q735" t="s">
        <v>8</v>
      </c>
      <c r="R735" t="s">
        <v>8</v>
      </c>
      <c r="S735" t="s">
        <v>7</v>
      </c>
      <c r="T735" t="s">
        <v>490</v>
      </c>
      <c r="U735">
        <v>1</v>
      </c>
    </row>
    <row r="736" spans="10:21" x14ac:dyDescent="0.35">
      <c r="J736" t="str">
        <f t="shared" si="12"/>
        <v>A0000984032</v>
      </c>
      <c r="K736">
        <v>2018</v>
      </c>
      <c r="L736">
        <v>0</v>
      </c>
      <c r="M736" t="s">
        <v>218</v>
      </c>
      <c r="N736" t="s">
        <v>247</v>
      </c>
      <c r="O736" t="s">
        <v>247</v>
      </c>
      <c r="P736" t="s">
        <v>389</v>
      </c>
      <c r="Q736" t="s">
        <v>8</v>
      </c>
      <c r="R736" t="s">
        <v>194</v>
      </c>
      <c r="S736" t="s">
        <v>7</v>
      </c>
      <c r="T736" t="s">
        <v>490</v>
      </c>
      <c r="U736">
        <v>2</v>
      </c>
    </row>
    <row r="737" spans="10:21" x14ac:dyDescent="0.35">
      <c r="J737" t="str">
        <f t="shared" si="12"/>
        <v>A0000984041</v>
      </c>
      <c r="K737">
        <v>2018</v>
      </c>
      <c r="L737">
        <v>1</v>
      </c>
      <c r="M737" t="s">
        <v>218</v>
      </c>
      <c r="N737" t="s">
        <v>247</v>
      </c>
      <c r="O737" t="s">
        <v>247</v>
      </c>
      <c r="P737" t="s">
        <v>389</v>
      </c>
      <c r="Q737" t="s">
        <v>6</v>
      </c>
      <c r="R737" t="s">
        <v>6</v>
      </c>
      <c r="S737" t="s">
        <v>7</v>
      </c>
      <c r="T737" t="s">
        <v>491</v>
      </c>
      <c r="U737">
        <v>1</v>
      </c>
    </row>
    <row r="738" spans="10:21" x14ac:dyDescent="0.35">
      <c r="J738" t="str">
        <f t="shared" si="12"/>
        <v>A0000984042</v>
      </c>
      <c r="K738">
        <v>2018</v>
      </c>
      <c r="L738">
        <v>0</v>
      </c>
      <c r="M738" t="s">
        <v>218</v>
      </c>
      <c r="N738" t="s">
        <v>247</v>
      </c>
      <c r="O738" t="s">
        <v>247</v>
      </c>
      <c r="P738" t="s">
        <v>389</v>
      </c>
      <c r="Q738" t="s">
        <v>6</v>
      </c>
      <c r="R738" t="s">
        <v>6</v>
      </c>
      <c r="S738" t="s">
        <v>7</v>
      </c>
      <c r="T738" t="s">
        <v>491</v>
      </c>
      <c r="U738">
        <v>2</v>
      </c>
    </row>
    <row r="739" spans="10:21" x14ac:dyDescent="0.35">
      <c r="J739" t="str">
        <f t="shared" si="12"/>
        <v>A0000984043</v>
      </c>
      <c r="K739">
        <v>2018</v>
      </c>
      <c r="L739">
        <v>0</v>
      </c>
      <c r="M739" t="s">
        <v>218</v>
      </c>
      <c r="N739" t="s">
        <v>247</v>
      </c>
      <c r="O739" t="s">
        <v>247</v>
      </c>
      <c r="P739" t="s">
        <v>389</v>
      </c>
      <c r="Q739" t="s">
        <v>6</v>
      </c>
      <c r="R739" t="s">
        <v>6</v>
      </c>
      <c r="S739" t="s">
        <v>7</v>
      </c>
      <c r="T739" t="s">
        <v>491</v>
      </c>
      <c r="U739">
        <v>3</v>
      </c>
    </row>
    <row r="740" spans="10:21" x14ac:dyDescent="0.35">
      <c r="J740" t="str">
        <f t="shared" si="12"/>
        <v>A0000984061</v>
      </c>
      <c r="K740">
        <v>2018</v>
      </c>
      <c r="L740">
        <v>1</v>
      </c>
      <c r="M740" t="s">
        <v>218</v>
      </c>
      <c r="N740" t="s">
        <v>247</v>
      </c>
      <c r="O740" t="s">
        <v>247</v>
      </c>
      <c r="P740" t="s">
        <v>389</v>
      </c>
      <c r="Q740" t="s">
        <v>8</v>
      </c>
      <c r="R740" t="s">
        <v>194</v>
      </c>
      <c r="S740" t="s">
        <v>7</v>
      </c>
      <c r="T740" t="s">
        <v>492</v>
      </c>
      <c r="U740">
        <v>1</v>
      </c>
    </row>
    <row r="741" spans="10:21" x14ac:dyDescent="0.35">
      <c r="J741" t="str">
        <f t="shared" si="12"/>
        <v>A0000984071</v>
      </c>
      <c r="K741">
        <v>2018</v>
      </c>
      <c r="L741">
        <v>1</v>
      </c>
      <c r="M741" t="s">
        <v>218</v>
      </c>
      <c r="N741" t="s">
        <v>247</v>
      </c>
      <c r="O741" t="s">
        <v>247</v>
      </c>
      <c r="P741" t="s">
        <v>389</v>
      </c>
      <c r="Q741" t="s">
        <v>8</v>
      </c>
      <c r="R741" t="s">
        <v>8</v>
      </c>
      <c r="S741" t="s">
        <v>7</v>
      </c>
      <c r="T741" t="s">
        <v>493</v>
      </c>
      <c r="U741">
        <v>1</v>
      </c>
    </row>
    <row r="742" spans="10:21" x14ac:dyDescent="0.35">
      <c r="J742" t="str">
        <f t="shared" si="12"/>
        <v>A0000984081</v>
      </c>
      <c r="K742">
        <v>2018</v>
      </c>
      <c r="L742">
        <v>1</v>
      </c>
      <c r="M742" t="s">
        <v>218</v>
      </c>
      <c r="N742" t="s">
        <v>247</v>
      </c>
      <c r="O742" t="s">
        <v>247</v>
      </c>
      <c r="P742" t="s">
        <v>389</v>
      </c>
      <c r="Q742" t="s">
        <v>8</v>
      </c>
      <c r="R742" t="s">
        <v>8</v>
      </c>
      <c r="S742" t="s">
        <v>7</v>
      </c>
      <c r="T742" t="s">
        <v>494</v>
      </c>
      <c r="U742">
        <v>1</v>
      </c>
    </row>
    <row r="743" spans="10:21" x14ac:dyDescent="0.35">
      <c r="J743" t="str">
        <f t="shared" si="12"/>
        <v>A0000984082</v>
      </c>
      <c r="K743">
        <v>2018</v>
      </c>
      <c r="L743">
        <v>0</v>
      </c>
      <c r="M743" t="s">
        <v>218</v>
      </c>
      <c r="N743" t="s">
        <v>247</v>
      </c>
      <c r="O743" t="s">
        <v>247</v>
      </c>
      <c r="P743" t="s">
        <v>389</v>
      </c>
      <c r="Q743" t="s">
        <v>8</v>
      </c>
      <c r="R743" t="s">
        <v>8</v>
      </c>
      <c r="S743" t="s">
        <v>7</v>
      </c>
      <c r="T743" t="s">
        <v>494</v>
      </c>
      <c r="U743">
        <v>2</v>
      </c>
    </row>
    <row r="744" spans="10:21" x14ac:dyDescent="0.35">
      <c r="J744" t="str">
        <f t="shared" si="12"/>
        <v>A0000984083</v>
      </c>
      <c r="K744">
        <v>2018</v>
      </c>
      <c r="L744">
        <v>0</v>
      </c>
      <c r="M744" t="s">
        <v>218</v>
      </c>
      <c r="N744" t="s">
        <v>247</v>
      </c>
      <c r="O744" t="s">
        <v>247</v>
      </c>
      <c r="P744" t="s">
        <v>389</v>
      </c>
      <c r="Q744" t="s">
        <v>8</v>
      </c>
      <c r="R744" t="s">
        <v>8</v>
      </c>
      <c r="S744" t="s">
        <v>7</v>
      </c>
      <c r="T744" t="s">
        <v>494</v>
      </c>
      <c r="U744">
        <v>3</v>
      </c>
    </row>
    <row r="745" spans="10:21" x14ac:dyDescent="0.35">
      <c r="J745" t="str">
        <f t="shared" si="12"/>
        <v>A0000984084</v>
      </c>
      <c r="K745">
        <v>2018</v>
      </c>
      <c r="L745">
        <v>0</v>
      </c>
      <c r="M745" t="s">
        <v>218</v>
      </c>
      <c r="N745" t="s">
        <v>247</v>
      </c>
      <c r="O745" t="s">
        <v>247</v>
      </c>
      <c r="P745" t="s">
        <v>389</v>
      </c>
      <c r="Q745" t="s">
        <v>8</v>
      </c>
      <c r="R745" t="s">
        <v>8</v>
      </c>
      <c r="S745" t="s">
        <v>7</v>
      </c>
      <c r="T745" t="s">
        <v>494</v>
      </c>
      <c r="U745">
        <v>4</v>
      </c>
    </row>
    <row r="746" spans="10:21" x14ac:dyDescent="0.35">
      <c r="J746" t="str">
        <f t="shared" si="12"/>
        <v>A0000984085</v>
      </c>
      <c r="K746">
        <v>2018</v>
      </c>
      <c r="L746">
        <v>0</v>
      </c>
      <c r="M746" t="s">
        <v>218</v>
      </c>
      <c r="N746" t="s">
        <v>247</v>
      </c>
      <c r="O746" t="s">
        <v>247</v>
      </c>
      <c r="P746" t="s">
        <v>389</v>
      </c>
      <c r="Q746" t="s">
        <v>8</v>
      </c>
      <c r="R746" t="s">
        <v>8</v>
      </c>
      <c r="S746" t="s">
        <v>7</v>
      </c>
      <c r="T746" t="s">
        <v>494</v>
      </c>
      <c r="U746">
        <v>5</v>
      </c>
    </row>
    <row r="747" spans="10:21" x14ac:dyDescent="0.35">
      <c r="J747" t="str">
        <f t="shared" si="12"/>
        <v>A0000984086</v>
      </c>
      <c r="K747">
        <v>2018</v>
      </c>
      <c r="L747">
        <v>0</v>
      </c>
      <c r="M747" t="s">
        <v>218</v>
      </c>
      <c r="N747" t="s">
        <v>247</v>
      </c>
      <c r="O747" t="s">
        <v>247</v>
      </c>
      <c r="P747" t="s">
        <v>389</v>
      </c>
      <c r="Q747" t="s">
        <v>8</v>
      </c>
      <c r="R747" t="s">
        <v>8</v>
      </c>
      <c r="S747" t="s">
        <v>7</v>
      </c>
      <c r="T747" t="s">
        <v>494</v>
      </c>
      <c r="U747">
        <v>6</v>
      </c>
    </row>
    <row r="748" spans="10:21" x14ac:dyDescent="0.35">
      <c r="J748" t="str">
        <f t="shared" si="12"/>
        <v>A0000984087</v>
      </c>
      <c r="K748">
        <v>2018</v>
      </c>
      <c r="L748">
        <v>0</v>
      </c>
      <c r="M748" t="s">
        <v>218</v>
      </c>
      <c r="N748" t="s">
        <v>247</v>
      </c>
      <c r="O748" t="s">
        <v>247</v>
      </c>
      <c r="P748" t="s">
        <v>389</v>
      </c>
      <c r="Q748" t="s">
        <v>8</v>
      </c>
      <c r="R748" t="s">
        <v>8</v>
      </c>
      <c r="S748" t="s">
        <v>7</v>
      </c>
      <c r="T748" t="s">
        <v>494</v>
      </c>
      <c r="U748">
        <v>7</v>
      </c>
    </row>
    <row r="749" spans="10:21" x14ac:dyDescent="0.35">
      <c r="J749" t="str">
        <f t="shared" si="12"/>
        <v>A0000984088</v>
      </c>
      <c r="K749">
        <v>2018</v>
      </c>
      <c r="L749">
        <v>0</v>
      </c>
      <c r="M749" t="s">
        <v>218</v>
      </c>
      <c r="N749" t="s">
        <v>247</v>
      </c>
      <c r="O749" t="s">
        <v>247</v>
      </c>
      <c r="P749" t="s">
        <v>389</v>
      </c>
      <c r="Q749" t="s">
        <v>8</v>
      </c>
      <c r="R749" t="s">
        <v>8</v>
      </c>
      <c r="S749" t="s">
        <v>7</v>
      </c>
      <c r="T749" t="s">
        <v>494</v>
      </c>
      <c r="U749">
        <v>8</v>
      </c>
    </row>
    <row r="750" spans="10:21" x14ac:dyDescent="0.35">
      <c r="J750" t="str">
        <f t="shared" si="12"/>
        <v>A0000984089</v>
      </c>
      <c r="K750">
        <v>2018</v>
      </c>
      <c r="L750">
        <v>0</v>
      </c>
      <c r="M750" t="s">
        <v>218</v>
      </c>
      <c r="N750" t="s">
        <v>247</v>
      </c>
      <c r="O750" t="s">
        <v>247</v>
      </c>
      <c r="P750" t="s">
        <v>389</v>
      </c>
      <c r="Q750" t="s">
        <v>8</v>
      </c>
      <c r="R750" t="s">
        <v>8</v>
      </c>
      <c r="S750" t="s">
        <v>7</v>
      </c>
      <c r="T750" t="s">
        <v>494</v>
      </c>
      <c r="U750">
        <v>9</v>
      </c>
    </row>
    <row r="751" spans="10:21" x14ac:dyDescent="0.35">
      <c r="J751" t="str">
        <f t="shared" si="12"/>
        <v>A00009840810</v>
      </c>
      <c r="K751">
        <v>2018</v>
      </c>
      <c r="L751">
        <v>0</v>
      </c>
      <c r="M751" t="s">
        <v>218</v>
      </c>
      <c r="N751" t="s">
        <v>247</v>
      </c>
      <c r="O751" t="s">
        <v>247</v>
      </c>
      <c r="P751" t="s">
        <v>389</v>
      </c>
      <c r="Q751" t="s">
        <v>8</v>
      </c>
      <c r="R751" t="s">
        <v>8</v>
      </c>
      <c r="S751" t="s">
        <v>7</v>
      </c>
      <c r="T751" t="s">
        <v>494</v>
      </c>
      <c r="U751">
        <v>10</v>
      </c>
    </row>
    <row r="752" spans="10:21" x14ac:dyDescent="0.35">
      <c r="J752" t="str">
        <f t="shared" si="12"/>
        <v>A00009840811</v>
      </c>
      <c r="K752">
        <v>2018</v>
      </c>
      <c r="L752">
        <v>0</v>
      </c>
      <c r="M752" t="s">
        <v>218</v>
      </c>
      <c r="N752" t="s">
        <v>247</v>
      </c>
      <c r="O752" t="s">
        <v>247</v>
      </c>
      <c r="P752" t="s">
        <v>389</v>
      </c>
      <c r="Q752" t="s">
        <v>8</v>
      </c>
      <c r="R752" t="s">
        <v>8</v>
      </c>
      <c r="S752" t="s">
        <v>7</v>
      </c>
      <c r="T752" t="s">
        <v>494</v>
      </c>
      <c r="U752">
        <v>11</v>
      </c>
    </row>
    <row r="753" spans="10:21" x14ac:dyDescent="0.35">
      <c r="J753" t="str">
        <f t="shared" si="12"/>
        <v>A00009840812</v>
      </c>
      <c r="K753">
        <v>2018</v>
      </c>
      <c r="L753">
        <v>0</v>
      </c>
      <c r="M753" t="s">
        <v>218</v>
      </c>
      <c r="N753" t="s">
        <v>247</v>
      </c>
      <c r="O753" t="s">
        <v>247</v>
      </c>
      <c r="P753" t="s">
        <v>389</v>
      </c>
      <c r="Q753" t="s">
        <v>8</v>
      </c>
      <c r="R753" t="s">
        <v>8</v>
      </c>
      <c r="S753" t="s">
        <v>7</v>
      </c>
      <c r="T753" t="s">
        <v>494</v>
      </c>
      <c r="U753">
        <v>12</v>
      </c>
    </row>
    <row r="754" spans="10:21" x14ac:dyDescent="0.35">
      <c r="J754" t="str">
        <f t="shared" si="12"/>
        <v>A00009840813</v>
      </c>
      <c r="K754">
        <v>2018</v>
      </c>
      <c r="L754">
        <v>0</v>
      </c>
      <c r="M754" t="s">
        <v>218</v>
      </c>
      <c r="N754" t="s">
        <v>247</v>
      </c>
      <c r="O754" t="s">
        <v>247</v>
      </c>
      <c r="P754" t="s">
        <v>389</v>
      </c>
      <c r="Q754" t="s">
        <v>8</v>
      </c>
      <c r="R754" t="s">
        <v>8</v>
      </c>
      <c r="S754" t="s">
        <v>7</v>
      </c>
      <c r="T754" t="s">
        <v>494</v>
      </c>
      <c r="U754">
        <v>13</v>
      </c>
    </row>
    <row r="755" spans="10:21" x14ac:dyDescent="0.35">
      <c r="J755" t="str">
        <f t="shared" si="12"/>
        <v>A00009840814</v>
      </c>
      <c r="K755">
        <v>2018</v>
      </c>
      <c r="L755">
        <v>0</v>
      </c>
      <c r="M755" t="s">
        <v>218</v>
      </c>
      <c r="N755" t="s">
        <v>247</v>
      </c>
      <c r="O755" t="s">
        <v>247</v>
      </c>
      <c r="P755" t="s">
        <v>389</v>
      </c>
      <c r="Q755" t="s">
        <v>8</v>
      </c>
      <c r="R755" t="s">
        <v>8</v>
      </c>
      <c r="S755" t="s">
        <v>7</v>
      </c>
      <c r="T755" t="s">
        <v>494</v>
      </c>
      <c r="U755">
        <v>14</v>
      </c>
    </row>
    <row r="756" spans="10:21" x14ac:dyDescent="0.35">
      <c r="J756" t="str">
        <f t="shared" si="12"/>
        <v>A00009840815</v>
      </c>
      <c r="K756">
        <v>2018</v>
      </c>
      <c r="L756">
        <v>0</v>
      </c>
      <c r="M756" t="s">
        <v>218</v>
      </c>
      <c r="N756" t="s">
        <v>247</v>
      </c>
      <c r="O756" t="s">
        <v>247</v>
      </c>
      <c r="P756" t="s">
        <v>389</v>
      </c>
      <c r="Q756" t="s">
        <v>8</v>
      </c>
      <c r="R756" t="s">
        <v>8</v>
      </c>
      <c r="S756" t="s">
        <v>7</v>
      </c>
      <c r="T756" t="s">
        <v>494</v>
      </c>
      <c r="U756">
        <v>15</v>
      </c>
    </row>
    <row r="757" spans="10:21" x14ac:dyDescent="0.35">
      <c r="J757" t="str">
        <f t="shared" si="12"/>
        <v>A00009840816</v>
      </c>
      <c r="K757">
        <v>2018</v>
      </c>
      <c r="L757">
        <v>0</v>
      </c>
      <c r="M757" t="s">
        <v>218</v>
      </c>
      <c r="N757" t="s">
        <v>247</v>
      </c>
      <c r="O757" t="s">
        <v>247</v>
      </c>
      <c r="P757" t="s">
        <v>389</v>
      </c>
      <c r="Q757" t="s">
        <v>8</v>
      </c>
      <c r="R757" t="s">
        <v>8</v>
      </c>
      <c r="S757" t="s">
        <v>7</v>
      </c>
      <c r="T757" t="s">
        <v>494</v>
      </c>
      <c r="U757">
        <v>16</v>
      </c>
    </row>
    <row r="758" spans="10:21" x14ac:dyDescent="0.35">
      <c r="J758" t="str">
        <f t="shared" si="12"/>
        <v>A00009840817</v>
      </c>
      <c r="K758">
        <v>2018</v>
      </c>
      <c r="L758">
        <v>0</v>
      </c>
      <c r="M758" t="s">
        <v>218</v>
      </c>
      <c r="N758" t="s">
        <v>247</v>
      </c>
      <c r="O758" t="s">
        <v>247</v>
      </c>
      <c r="P758" t="s">
        <v>389</v>
      </c>
      <c r="Q758" t="s">
        <v>8</v>
      </c>
      <c r="R758" t="s">
        <v>8</v>
      </c>
      <c r="S758" t="s">
        <v>7</v>
      </c>
      <c r="T758" t="s">
        <v>494</v>
      </c>
      <c r="U758">
        <v>17</v>
      </c>
    </row>
    <row r="759" spans="10:21" x14ac:dyDescent="0.35">
      <c r="J759" t="str">
        <f t="shared" si="12"/>
        <v>A00009840818</v>
      </c>
      <c r="K759">
        <v>2018</v>
      </c>
      <c r="L759">
        <v>0</v>
      </c>
      <c r="M759" t="s">
        <v>218</v>
      </c>
      <c r="N759" t="s">
        <v>247</v>
      </c>
      <c r="O759" t="s">
        <v>247</v>
      </c>
      <c r="P759" t="s">
        <v>389</v>
      </c>
      <c r="Q759" t="s">
        <v>8</v>
      </c>
      <c r="R759" t="s">
        <v>8</v>
      </c>
      <c r="S759" t="s">
        <v>7</v>
      </c>
      <c r="T759" t="s">
        <v>494</v>
      </c>
      <c r="U759">
        <v>18</v>
      </c>
    </row>
    <row r="760" spans="10:21" x14ac:dyDescent="0.35">
      <c r="J760" t="str">
        <f t="shared" si="12"/>
        <v>A00009840819</v>
      </c>
      <c r="K760">
        <v>2018</v>
      </c>
      <c r="L760">
        <v>0</v>
      </c>
      <c r="M760" t="s">
        <v>218</v>
      </c>
      <c r="N760" t="s">
        <v>247</v>
      </c>
      <c r="O760" t="s">
        <v>247</v>
      </c>
      <c r="P760" t="s">
        <v>389</v>
      </c>
      <c r="Q760" t="s">
        <v>8</v>
      </c>
      <c r="R760" t="s">
        <v>8</v>
      </c>
      <c r="S760" t="s">
        <v>7</v>
      </c>
      <c r="T760" t="s">
        <v>494</v>
      </c>
      <c r="U760">
        <v>19</v>
      </c>
    </row>
    <row r="761" spans="10:21" x14ac:dyDescent="0.35">
      <c r="J761" t="str">
        <f t="shared" si="12"/>
        <v>A0000984091</v>
      </c>
      <c r="K761">
        <v>2018</v>
      </c>
      <c r="L761">
        <v>1</v>
      </c>
      <c r="M761" t="s">
        <v>218</v>
      </c>
      <c r="N761" t="s">
        <v>246</v>
      </c>
      <c r="O761" t="s">
        <v>246</v>
      </c>
      <c r="P761" t="s">
        <v>389</v>
      </c>
      <c r="Q761" t="s">
        <v>8</v>
      </c>
      <c r="R761" t="s">
        <v>8</v>
      </c>
      <c r="S761" t="s">
        <v>7</v>
      </c>
      <c r="T761" t="s">
        <v>495</v>
      </c>
      <c r="U761">
        <v>1</v>
      </c>
    </row>
    <row r="762" spans="10:21" x14ac:dyDescent="0.35">
      <c r="J762" t="str">
        <f t="shared" si="12"/>
        <v>A0000984092</v>
      </c>
      <c r="K762">
        <v>2018</v>
      </c>
      <c r="L762">
        <v>0</v>
      </c>
      <c r="M762" t="s">
        <v>218</v>
      </c>
      <c r="N762" t="s">
        <v>246</v>
      </c>
      <c r="O762" t="s">
        <v>246</v>
      </c>
      <c r="P762" t="s">
        <v>389</v>
      </c>
      <c r="Q762" t="s">
        <v>8</v>
      </c>
      <c r="R762" t="s">
        <v>8</v>
      </c>
      <c r="S762" t="s">
        <v>7</v>
      </c>
      <c r="T762" t="s">
        <v>495</v>
      </c>
      <c r="U762">
        <v>2</v>
      </c>
    </row>
    <row r="763" spans="10:21" x14ac:dyDescent="0.35">
      <c r="J763" t="str">
        <f t="shared" si="12"/>
        <v>A0000984101</v>
      </c>
      <c r="K763">
        <v>2018</v>
      </c>
      <c r="L763">
        <v>1</v>
      </c>
      <c r="M763" t="s">
        <v>218</v>
      </c>
      <c r="N763" t="s">
        <v>247</v>
      </c>
      <c r="O763" t="s">
        <v>247</v>
      </c>
      <c r="P763" t="s">
        <v>389</v>
      </c>
      <c r="Q763" t="s">
        <v>8</v>
      </c>
      <c r="R763" t="s">
        <v>194</v>
      </c>
      <c r="S763" t="s">
        <v>7</v>
      </c>
      <c r="T763" t="s">
        <v>496</v>
      </c>
      <c r="U763">
        <v>1</v>
      </c>
    </row>
    <row r="764" spans="10:21" x14ac:dyDescent="0.35">
      <c r="J764" t="str">
        <f t="shared" si="12"/>
        <v>A0000984102</v>
      </c>
      <c r="K764">
        <v>2018</v>
      </c>
      <c r="L764">
        <v>0</v>
      </c>
      <c r="M764" t="s">
        <v>218</v>
      </c>
      <c r="N764" t="s">
        <v>247</v>
      </c>
      <c r="O764" t="s">
        <v>247</v>
      </c>
      <c r="P764" t="s">
        <v>389</v>
      </c>
      <c r="Q764" t="s">
        <v>8</v>
      </c>
      <c r="R764" t="s">
        <v>194</v>
      </c>
      <c r="S764" t="s">
        <v>7</v>
      </c>
      <c r="T764" t="s">
        <v>496</v>
      </c>
      <c r="U764">
        <v>2</v>
      </c>
    </row>
    <row r="765" spans="10:21" x14ac:dyDescent="0.35">
      <c r="J765" t="str">
        <f t="shared" si="12"/>
        <v>A0000984103</v>
      </c>
      <c r="K765">
        <v>2018</v>
      </c>
      <c r="L765">
        <v>0</v>
      </c>
      <c r="M765" t="s">
        <v>218</v>
      </c>
      <c r="N765" t="s">
        <v>247</v>
      </c>
      <c r="O765" t="s">
        <v>247</v>
      </c>
      <c r="P765" t="s">
        <v>389</v>
      </c>
      <c r="Q765" t="s">
        <v>8</v>
      </c>
      <c r="R765" t="s">
        <v>194</v>
      </c>
      <c r="S765" t="s">
        <v>7</v>
      </c>
      <c r="T765" t="s">
        <v>496</v>
      </c>
      <c r="U765">
        <v>3</v>
      </c>
    </row>
    <row r="766" spans="10:21" x14ac:dyDescent="0.35">
      <c r="J766" t="str">
        <f t="shared" si="12"/>
        <v>A0000984125</v>
      </c>
      <c r="K766">
        <v>2018</v>
      </c>
      <c r="L766">
        <v>1</v>
      </c>
      <c r="M766" t="s">
        <v>218</v>
      </c>
      <c r="N766" t="s">
        <v>223</v>
      </c>
      <c r="O766" t="s">
        <v>223</v>
      </c>
      <c r="P766" t="s">
        <v>389</v>
      </c>
      <c r="Q766" t="s">
        <v>8</v>
      </c>
      <c r="R766" t="s">
        <v>8</v>
      </c>
      <c r="S766" t="s">
        <v>7</v>
      </c>
      <c r="T766" t="s">
        <v>497</v>
      </c>
      <c r="U766">
        <v>5</v>
      </c>
    </row>
    <row r="767" spans="10:21" x14ac:dyDescent="0.35">
      <c r="J767" t="str">
        <f t="shared" si="12"/>
        <v>A0000984126</v>
      </c>
      <c r="K767">
        <v>2018</v>
      </c>
      <c r="L767">
        <v>0</v>
      </c>
      <c r="M767" t="s">
        <v>218</v>
      </c>
      <c r="N767" t="s">
        <v>223</v>
      </c>
      <c r="O767" t="s">
        <v>223</v>
      </c>
      <c r="P767" t="s">
        <v>389</v>
      </c>
      <c r="Q767" t="s">
        <v>8</v>
      </c>
      <c r="R767" t="s">
        <v>194</v>
      </c>
      <c r="S767" t="s">
        <v>7</v>
      </c>
      <c r="T767" t="s">
        <v>497</v>
      </c>
      <c r="U767">
        <v>6</v>
      </c>
    </row>
    <row r="768" spans="10:21" x14ac:dyDescent="0.35">
      <c r="J768" t="str">
        <f t="shared" si="12"/>
        <v>A0000984131</v>
      </c>
      <c r="K768">
        <v>2018</v>
      </c>
      <c r="L768">
        <v>1</v>
      </c>
      <c r="M768" t="s">
        <v>218</v>
      </c>
      <c r="N768" t="s">
        <v>246</v>
      </c>
      <c r="O768" t="s">
        <v>246</v>
      </c>
      <c r="P768" t="s">
        <v>389</v>
      </c>
      <c r="Q768" t="s">
        <v>8</v>
      </c>
      <c r="R768" t="s">
        <v>8</v>
      </c>
      <c r="S768" t="s">
        <v>7</v>
      </c>
      <c r="T768" t="s">
        <v>498</v>
      </c>
      <c r="U768">
        <v>1</v>
      </c>
    </row>
    <row r="769" spans="10:21" x14ac:dyDescent="0.35">
      <c r="J769" t="str">
        <f t="shared" si="12"/>
        <v>A0000984132</v>
      </c>
      <c r="K769">
        <v>2018</v>
      </c>
      <c r="L769">
        <v>0</v>
      </c>
      <c r="M769" t="s">
        <v>218</v>
      </c>
      <c r="N769" t="s">
        <v>246</v>
      </c>
      <c r="O769" t="s">
        <v>246</v>
      </c>
      <c r="P769" t="s">
        <v>389</v>
      </c>
      <c r="Q769" t="s">
        <v>8</v>
      </c>
      <c r="R769" t="s">
        <v>8</v>
      </c>
      <c r="S769" t="s">
        <v>7</v>
      </c>
      <c r="T769" t="s">
        <v>498</v>
      </c>
      <c r="U769">
        <v>2</v>
      </c>
    </row>
    <row r="770" spans="10:21" x14ac:dyDescent="0.35">
      <c r="J770" t="str">
        <f t="shared" si="12"/>
        <v>A0000984141</v>
      </c>
      <c r="K770">
        <v>2018</v>
      </c>
      <c r="L770">
        <v>1</v>
      </c>
      <c r="M770" t="s">
        <v>218</v>
      </c>
      <c r="N770" t="s">
        <v>223</v>
      </c>
      <c r="O770" t="s">
        <v>223</v>
      </c>
      <c r="P770" t="s">
        <v>389</v>
      </c>
      <c r="Q770" t="s">
        <v>8</v>
      </c>
      <c r="R770" t="s">
        <v>194</v>
      </c>
      <c r="S770" t="s">
        <v>7</v>
      </c>
      <c r="T770" t="s">
        <v>499</v>
      </c>
      <c r="U770">
        <v>1</v>
      </c>
    </row>
    <row r="771" spans="10:21" x14ac:dyDescent="0.35">
      <c r="J771" t="str">
        <f t="shared" ref="J771:J834" si="13">T771&amp;U771</f>
        <v>A0000984161</v>
      </c>
      <c r="K771">
        <v>2018</v>
      </c>
      <c r="L771">
        <v>1</v>
      </c>
      <c r="M771" t="s">
        <v>218</v>
      </c>
      <c r="N771" t="s">
        <v>245</v>
      </c>
      <c r="O771" t="s">
        <v>245</v>
      </c>
      <c r="P771" t="s">
        <v>389</v>
      </c>
      <c r="Q771" t="s">
        <v>8</v>
      </c>
      <c r="R771" t="s">
        <v>8</v>
      </c>
      <c r="S771" t="s">
        <v>7</v>
      </c>
      <c r="T771" t="s">
        <v>500</v>
      </c>
      <c r="U771">
        <v>1</v>
      </c>
    </row>
    <row r="772" spans="10:21" x14ac:dyDescent="0.35">
      <c r="J772" t="str">
        <f t="shared" si="13"/>
        <v>A0000984171</v>
      </c>
      <c r="K772">
        <v>2018</v>
      </c>
      <c r="L772">
        <v>1</v>
      </c>
      <c r="M772" t="s">
        <v>218</v>
      </c>
      <c r="N772" t="s">
        <v>246</v>
      </c>
      <c r="O772" t="s">
        <v>246</v>
      </c>
      <c r="P772" t="s">
        <v>389</v>
      </c>
      <c r="Q772" t="s">
        <v>8</v>
      </c>
      <c r="R772" t="s">
        <v>8</v>
      </c>
      <c r="S772" t="s">
        <v>7</v>
      </c>
      <c r="T772" t="s">
        <v>501</v>
      </c>
      <c r="U772">
        <v>1</v>
      </c>
    </row>
    <row r="773" spans="10:21" x14ac:dyDescent="0.35">
      <c r="J773" t="str">
        <f t="shared" si="13"/>
        <v>A0000984211</v>
      </c>
      <c r="K773">
        <v>2018</v>
      </c>
      <c r="L773">
        <v>1</v>
      </c>
      <c r="M773" t="s">
        <v>218</v>
      </c>
      <c r="N773" t="s">
        <v>247</v>
      </c>
      <c r="O773" t="s">
        <v>247</v>
      </c>
      <c r="P773" t="s">
        <v>389</v>
      </c>
      <c r="Q773" t="s">
        <v>8</v>
      </c>
      <c r="R773" t="s">
        <v>194</v>
      </c>
      <c r="S773" t="s">
        <v>7</v>
      </c>
      <c r="T773" t="s">
        <v>502</v>
      </c>
      <c r="U773">
        <v>1</v>
      </c>
    </row>
    <row r="774" spans="10:21" x14ac:dyDescent="0.35">
      <c r="J774" t="str">
        <f t="shared" si="13"/>
        <v>A0000984228</v>
      </c>
      <c r="K774">
        <v>2018</v>
      </c>
      <c r="L774">
        <v>1</v>
      </c>
      <c r="M774" t="s">
        <v>218</v>
      </c>
      <c r="N774" t="s">
        <v>223</v>
      </c>
      <c r="O774" t="s">
        <v>223</v>
      </c>
      <c r="P774" t="s">
        <v>389</v>
      </c>
      <c r="Q774" t="s">
        <v>8</v>
      </c>
      <c r="R774" t="s">
        <v>194</v>
      </c>
      <c r="S774" t="s">
        <v>7</v>
      </c>
      <c r="T774" t="s">
        <v>503</v>
      </c>
      <c r="U774">
        <v>8</v>
      </c>
    </row>
    <row r="775" spans="10:21" x14ac:dyDescent="0.35">
      <c r="J775" t="str">
        <f t="shared" si="13"/>
        <v>A0000984229</v>
      </c>
      <c r="K775">
        <v>2018</v>
      </c>
      <c r="L775">
        <v>0</v>
      </c>
      <c r="M775" t="s">
        <v>218</v>
      </c>
      <c r="N775" t="s">
        <v>223</v>
      </c>
      <c r="O775" t="s">
        <v>223</v>
      </c>
      <c r="P775" t="s">
        <v>389</v>
      </c>
      <c r="Q775" t="s">
        <v>8</v>
      </c>
      <c r="R775" t="s">
        <v>194</v>
      </c>
      <c r="S775" t="s">
        <v>7</v>
      </c>
      <c r="T775" t="s">
        <v>503</v>
      </c>
      <c r="U775">
        <v>9</v>
      </c>
    </row>
    <row r="776" spans="10:21" x14ac:dyDescent="0.35">
      <c r="J776" t="str">
        <f t="shared" si="13"/>
        <v>A00009842210</v>
      </c>
      <c r="K776">
        <v>2018</v>
      </c>
      <c r="L776">
        <v>0</v>
      </c>
      <c r="M776" t="s">
        <v>218</v>
      </c>
      <c r="N776" t="s">
        <v>223</v>
      </c>
      <c r="O776" t="s">
        <v>223</v>
      </c>
      <c r="P776" t="s">
        <v>389</v>
      </c>
      <c r="Q776" t="s">
        <v>8</v>
      </c>
      <c r="R776" t="s">
        <v>194</v>
      </c>
      <c r="S776" t="s">
        <v>7</v>
      </c>
      <c r="T776" t="s">
        <v>503</v>
      </c>
      <c r="U776">
        <v>10</v>
      </c>
    </row>
    <row r="777" spans="10:21" x14ac:dyDescent="0.35">
      <c r="J777" t="str">
        <f t="shared" si="13"/>
        <v>A0000984261</v>
      </c>
      <c r="K777">
        <v>2018</v>
      </c>
      <c r="L777">
        <v>1</v>
      </c>
      <c r="M777" t="s">
        <v>218</v>
      </c>
      <c r="N777" t="s">
        <v>246</v>
      </c>
      <c r="O777" t="s">
        <v>246</v>
      </c>
      <c r="P777" t="s">
        <v>389</v>
      </c>
      <c r="Q777" t="s">
        <v>8</v>
      </c>
      <c r="R777" t="s">
        <v>8</v>
      </c>
      <c r="S777" t="s">
        <v>7</v>
      </c>
      <c r="T777" t="s">
        <v>504</v>
      </c>
      <c r="U777">
        <v>1</v>
      </c>
    </row>
    <row r="778" spans="10:21" x14ac:dyDescent="0.35">
      <c r="J778" t="str">
        <f t="shared" si="13"/>
        <v>A0000984262</v>
      </c>
      <c r="K778">
        <v>2018</v>
      </c>
      <c r="L778">
        <v>0</v>
      </c>
      <c r="M778" t="s">
        <v>218</v>
      </c>
      <c r="N778" t="s">
        <v>246</v>
      </c>
      <c r="O778" t="s">
        <v>246</v>
      </c>
      <c r="P778" t="s">
        <v>389</v>
      </c>
      <c r="Q778" t="s">
        <v>8</v>
      </c>
      <c r="R778" t="s">
        <v>8</v>
      </c>
      <c r="S778" t="s">
        <v>7</v>
      </c>
      <c r="T778" t="s">
        <v>504</v>
      </c>
      <c r="U778">
        <v>2</v>
      </c>
    </row>
    <row r="779" spans="10:21" x14ac:dyDescent="0.35">
      <c r="J779" t="str">
        <f t="shared" si="13"/>
        <v>A0000984271</v>
      </c>
      <c r="K779">
        <v>2018</v>
      </c>
      <c r="L779">
        <v>1</v>
      </c>
      <c r="M779" t="s">
        <v>218</v>
      </c>
      <c r="N779" t="s">
        <v>247</v>
      </c>
      <c r="O779" t="s">
        <v>247</v>
      </c>
      <c r="P779" t="s">
        <v>389</v>
      </c>
      <c r="Q779" t="s">
        <v>8</v>
      </c>
      <c r="R779" t="s">
        <v>8</v>
      </c>
      <c r="S779" t="s">
        <v>7</v>
      </c>
      <c r="T779" t="s">
        <v>505</v>
      </c>
      <c r="U779">
        <v>1</v>
      </c>
    </row>
    <row r="780" spans="10:21" x14ac:dyDescent="0.35">
      <c r="J780" t="str">
        <f t="shared" si="13"/>
        <v>A0000984281</v>
      </c>
      <c r="K780">
        <v>2018</v>
      </c>
      <c r="L780">
        <v>1</v>
      </c>
      <c r="M780" t="s">
        <v>218</v>
      </c>
      <c r="N780" t="s">
        <v>247</v>
      </c>
      <c r="O780" t="s">
        <v>247</v>
      </c>
      <c r="P780" t="s">
        <v>389</v>
      </c>
      <c r="Q780" t="s">
        <v>8</v>
      </c>
      <c r="R780" t="s">
        <v>8</v>
      </c>
      <c r="S780" t="s">
        <v>7</v>
      </c>
      <c r="T780" t="s">
        <v>506</v>
      </c>
      <c r="U780">
        <v>1</v>
      </c>
    </row>
    <row r="781" spans="10:21" x14ac:dyDescent="0.35">
      <c r="J781" t="str">
        <f t="shared" si="13"/>
        <v>A0000984291</v>
      </c>
      <c r="K781">
        <v>2018</v>
      </c>
      <c r="L781">
        <v>1</v>
      </c>
      <c r="M781" t="s">
        <v>218</v>
      </c>
      <c r="N781" t="s">
        <v>247</v>
      </c>
      <c r="O781" t="s">
        <v>247</v>
      </c>
      <c r="P781" t="s">
        <v>389</v>
      </c>
      <c r="Q781" t="s">
        <v>8</v>
      </c>
      <c r="R781" t="s">
        <v>8</v>
      </c>
      <c r="S781" t="s">
        <v>7</v>
      </c>
      <c r="T781" t="s">
        <v>507</v>
      </c>
      <c r="U781">
        <v>1</v>
      </c>
    </row>
    <row r="782" spans="10:21" x14ac:dyDescent="0.35">
      <c r="J782" t="str">
        <f t="shared" si="13"/>
        <v>A0000984321</v>
      </c>
      <c r="K782">
        <v>2018</v>
      </c>
      <c r="L782">
        <v>1</v>
      </c>
      <c r="M782" t="s">
        <v>218</v>
      </c>
      <c r="N782" t="s">
        <v>247</v>
      </c>
      <c r="O782" t="s">
        <v>247</v>
      </c>
      <c r="P782" t="s">
        <v>389</v>
      </c>
      <c r="Q782" t="s">
        <v>8</v>
      </c>
      <c r="R782" t="s">
        <v>8</v>
      </c>
      <c r="S782" t="s">
        <v>7</v>
      </c>
      <c r="T782" t="s">
        <v>508</v>
      </c>
      <c r="U782">
        <v>1</v>
      </c>
    </row>
    <row r="783" spans="10:21" x14ac:dyDescent="0.35">
      <c r="J783" t="str">
        <f t="shared" si="13"/>
        <v>A0000984341</v>
      </c>
      <c r="K783">
        <v>2018</v>
      </c>
      <c r="L783">
        <v>1</v>
      </c>
      <c r="M783" t="s">
        <v>218</v>
      </c>
      <c r="N783" t="s">
        <v>247</v>
      </c>
      <c r="O783" t="s">
        <v>247</v>
      </c>
      <c r="P783" t="s">
        <v>389</v>
      </c>
      <c r="Q783" t="s">
        <v>8</v>
      </c>
      <c r="R783" t="s">
        <v>8</v>
      </c>
      <c r="S783" t="s">
        <v>7</v>
      </c>
      <c r="T783" t="s">
        <v>509</v>
      </c>
      <c r="U783">
        <v>1</v>
      </c>
    </row>
    <row r="784" spans="10:21" x14ac:dyDescent="0.35">
      <c r="J784" t="str">
        <f t="shared" si="13"/>
        <v>A0000984361</v>
      </c>
      <c r="K784">
        <v>2018</v>
      </c>
      <c r="L784">
        <v>1</v>
      </c>
      <c r="M784" t="s">
        <v>218</v>
      </c>
      <c r="N784" t="s">
        <v>247</v>
      </c>
      <c r="O784" t="s">
        <v>247</v>
      </c>
      <c r="P784" t="s">
        <v>389</v>
      </c>
      <c r="Q784" t="s">
        <v>8</v>
      </c>
      <c r="R784" t="s">
        <v>8</v>
      </c>
      <c r="S784" t="s">
        <v>7</v>
      </c>
      <c r="T784" t="s">
        <v>510</v>
      </c>
      <c r="U784">
        <v>1</v>
      </c>
    </row>
    <row r="785" spans="10:21" x14ac:dyDescent="0.35">
      <c r="J785" t="str">
        <f t="shared" si="13"/>
        <v>A0000984381</v>
      </c>
      <c r="K785">
        <v>2018</v>
      </c>
      <c r="L785">
        <v>1</v>
      </c>
      <c r="M785" t="s">
        <v>218</v>
      </c>
      <c r="N785" t="s">
        <v>247</v>
      </c>
      <c r="O785" t="s">
        <v>247</v>
      </c>
      <c r="P785" t="s">
        <v>389</v>
      </c>
      <c r="Q785" t="s">
        <v>8</v>
      </c>
      <c r="R785" t="s">
        <v>8</v>
      </c>
      <c r="S785" t="s">
        <v>7</v>
      </c>
      <c r="T785" t="s">
        <v>511</v>
      </c>
      <c r="U785">
        <v>1</v>
      </c>
    </row>
    <row r="786" spans="10:21" x14ac:dyDescent="0.35">
      <c r="J786" t="str">
        <f t="shared" si="13"/>
        <v>A0000984391</v>
      </c>
      <c r="K786">
        <v>2018</v>
      </c>
      <c r="L786">
        <v>1</v>
      </c>
      <c r="M786" t="s">
        <v>218</v>
      </c>
      <c r="N786" t="s">
        <v>247</v>
      </c>
      <c r="O786" t="s">
        <v>247</v>
      </c>
      <c r="P786" t="s">
        <v>389</v>
      </c>
      <c r="Q786" t="s">
        <v>8</v>
      </c>
      <c r="R786" t="s">
        <v>8</v>
      </c>
      <c r="S786" t="s">
        <v>7</v>
      </c>
      <c r="T786" t="s">
        <v>512</v>
      </c>
      <c r="U786">
        <v>1</v>
      </c>
    </row>
    <row r="787" spans="10:21" x14ac:dyDescent="0.35">
      <c r="J787" t="str">
        <f t="shared" si="13"/>
        <v>A0000984411</v>
      </c>
      <c r="K787">
        <v>2018</v>
      </c>
      <c r="L787">
        <v>1</v>
      </c>
      <c r="M787" t="s">
        <v>218</v>
      </c>
      <c r="N787" t="s">
        <v>247</v>
      </c>
      <c r="O787" t="s">
        <v>247</v>
      </c>
      <c r="P787" t="s">
        <v>389</v>
      </c>
      <c r="Q787" t="s">
        <v>8</v>
      </c>
      <c r="R787" t="s">
        <v>8</v>
      </c>
      <c r="S787" t="s">
        <v>7</v>
      </c>
      <c r="T787" t="s">
        <v>513</v>
      </c>
      <c r="U787">
        <v>1</v>
      </c>
    </row>
    <row r="788" spans="10:21" x14ac:dyDescent="0.35">
      <c r="J788" t="str">
        <f t="shared" si="13"/>
        <v>A0000984412</v>
      </c>
      <c r="K788">
        <v>2018</v>
      </c>
      <c r="L788">
        <v>0</v>
      </c>
      <c r="M788" t="s">
        <v>218</v>
      </c>
      <c r="N788" t="s">
        <v>247</v>
      </c>
      <c r="O788" t="s">
        <v>247</v>
      </c>
      <c r="P788" t="s">
        <v>389</v>
      </c>
      <c r="Q788" t="s">
        <v>8</v>
      </c>
      <c r="R788" t="s">
        <v>8</v>
      </c>
      <c r="S788" t="s">
        <v>7</v>
      </c>
      <c r="T788" t="s">
        <v>513</v>
      </c>
      <c r="U788">
        <v>2</v>
      </c>
    </row>
    <row r="789" spans="10:21" x14ac:dyDescent="0.35">
      <c r="J789" t="str">
        <f t="shared" si="13"/>
        <v>A0000984431</v>
      </c>
      <c r="K789">
        <v>2018</v>
      </c>
      <c r="L789">
        <v>1</v>
      </c>
      <c r="M789" t="s">
        <v>218</v>
      </c>
      <c r="N789" t="s">
        <v>247</v>
      </c>
      <c r="O789" t="s">
        <v>247</v>
      </c>
      <c r="P789" t="s">
        <v>389</v>
      </c>
      <c r="Q789" t="s">
        <v>8</v>
      </c>
      <c r="R789" t="s">
        <v>194</v>
      </c>
      <c r="S789" t="s">
        <v>7</v>
      </c>
      <c r="T789" t="s">
        <v>514</v>
      </c>
      <c r="U789">
        <v>1</v>
      </c>
    </row>
    <row r="790" spans="10:21" x14ac:dyDescent="0.35">
      <c r="J790" t="str">
        <f t="shared" si="13"/>
        <v>A0000984432</v>
      </c>
      <c r="K790">
        <v>2018</v>
      </c>
      <c r="L790">
        <v>0</v>
      </c>
      <c r="M790" t="s">
        <v>218</v>
      </c>
      <c r="N790" t="s">
        <v>247</v>
      </c>
      <c r="O790" t="s">
        <v>247</v>
      </c>
      <c r="P790" t="s">
        <v>389</v>
      </c>
      <c r="Q790" t="s">
        <v>8</v>
      </c>
      <c r="R790" t="s">
        <v>194</v>
      </c>
      <c r="S790" t="s">
        <v>7</v>
      </c>
      <c r="T790" t="s">
        <v>514</v>
      </c>
      <c r="U790">
        <v>2</v>
      </c>
    </row>
    <row r="791" spans="10:21" x14ac:dyDescent="0.35">
      <c r="J791" t="str">
        <f t="shared" si="13"/>
        <v>A0000984433</v>
      </c>
      <c r="K791">
        <v>2018</v>
      </c>
      <c r="L791">
        <v>0</v>
      </c>
      <c r="M791" t="s">
        <v>218</v>
      </c>
      <c r="N791" t="s">
        <v>247</v>
      </c>
      <c r="O791" t="s">
        <v>247</v>
      </c>
      <c r="P791" t="s">
        <v>389</v>
      </c>
      <c r="Q791" t="s">
        <v>8</v>
      </c>
      <c r="R791" t="s">
        <v>194</v>
      </c>
      <c r="S791" t="s">
        <v>7</v>
      </c>
      <c r="T791" t="s">
        <v>514</v>
      </c>
      <c r="U791">
        <v>3</v>
      </c>
    </row>
    <row r="792" spans="10:21" x14ac:dyDescent="0.35">
      <c r="J792" t="str">
        <f t="shared" si="13"/>
        <v>A0000984434</v>
      </c>
      <c r="K792">
        <v>2018</v>
      </c>
      <c r="L792">
        <v>0</v>
      </c>
      <c r="M792" t="s">
        <v>218</v>
      </c>
      <c r="N792" t="s">
        <v>247</v>
      </c>
      <c r="O792" t="s">
        <v>247</v>
      </c>
      <c r="P792" t="s">
        <v>389</v>
      </c>
      <c r="Q792" t="s">
        <v>8</v>
      </c>
      <c r="R792" t="s">
        <v>194</v>
      </c>
      <c r="S792" t="s">
        <v>7</v>
      </c>
      <c r="T792" t="s">
        <v>514</v>
      </c>
      <c r="U792">
        <v>4</v>
      </c>
    </row>
    <row r="793" spans="10:21" x14ac:dyDescent="0.35">
      <c r="J793" t="str">
        <f t="shared" si="13"/>
        <v>A0000984441</v>
      </c>
      <c r="K793">
        <v>2018</v>
      </c>
      <c r="L793">
        <v>1</v>
      </c>
      <c r="M793" t="s">
        <v>218</v>
      </c>
      <c r="N793" t="s">
        <v>245</v>
      </c>
      <c r="O793" t="s">
        <v>245</v>
      </c>
      <c r="P793" t="s">
        <v>389</v>
      </c>
      <c r="Q793" t="s">
        <v>8</v>
      </c>
      <c r="R793" t="s">
        <v>194</v>
      </c>
      <c r="S793" t="s">
        <v>7</v>
      </c>
      <c r="T793" t="s">
        <v>515</v>
      </c>
      <c r="U793">
        <v>1</v>
      </c>
    </row>
    <row r="794" spans="10:21" x14ac:dyDescent="0.35">
      <c r="J794" t="str">
        <f t="shared" si="13"/>
        <v>A0000984442</v>
      </c>
      <c r="K794">
        <v>2018</v>
      </c>
      <c r="L794">
        <v>0</v>
      </c>
      <c r="M794" t="s">
        <v>218</v>
      </c>
      <c r="N794" t="s">
        <v>245</v>
      </c>
      <c r="O794" t="s">
        <v>245</v>
      </c>
      <c r="P794" t="s">
        <v>389</v>
      </c>
      <c r="Q794" t="s">
        <v>8</v>
      </c>
      <c r="R794" t="s">
        <v>194</v>
      </c>
      <c r="S794" t="s">
        <v>7</v>
      </c>
      <c r="T794" t="s">
        <v>515</v>
      </c>
      <c r="U794">
        <v>2</v>
      </c>
    </row>
    <row r="795" spans="10:21" x14ac:dyDescent="0.35">
      <c r="J795" t="str">
        <f t="shared" si="13"/>
        <v>A0000984452</v>
      </c>
      <c r="K795">
        <v>2018</v>
      </c>
      <c r="L795">
        <v>1</v>
      </c>
      <c r="M795" t="s">
        <v>218</v>
      </c>
      <c r="N795" t="s">
        <v>223</v>
      </c>
      <c r="O795" t="s">
        <v>223</v>
      </c>
      <c r="P795" t="s">
        <v>389</v>
      </c>
      <c r="Q795" t="s">
        <v>8</v>
      </c>
      <c r="R795" t="s">
        <v>194</v>
      </c>
      <c r="S795" t="s">
        <v>7</v>
      </c>
      <c r="T795" t="s">
        <v>516</v>
      </c>
      <c r="U795">
        <v>2</v>
      </c>
    </row>
    <row r="796" spans="10:21" x14ac:dyDescent="0.35">
      <c r="J796" t="str">
        <f t="shared" si="13"/>
        <v>A0000984453</v>
      </c>
      <c r="K796">
        <v>2018</v>
      </c>
      <c r="L796">
        <v>0</v>
      </c>
      <c r="M796" t="s">
        <v>218</v>
      </c>
      <c r="N796" t="s">
        <v>223</v>
      </c>
      <c r="O796" t="s">
        <v>223</v>
      </c>
      <c r="P796" t="s">
        <v>389</v>
      </c>
      <c r="Q796" t="s">
        <v>8</v>
      </c>
      <c r="R796" t="s">
        <v>194</v>
      </c>
      <c r="S796" t="s">
        <v>7</v>
      </c>
      <c r="T796" t="s">
        <v>516</v>
      </c>
      <c r="U796">
        <v>3</v>
      </c>
    </row>
    <row r="797" spans="10:21" x14ac:dyDescent="0.35">
      <c r="J797" t="str">
        <f t="shared" si="13"/>
        <v>A0000984454</v>
      </c>
      <c r="K797">
        <v>2018</v>
      </c>
      <c r="L797">
        <v>0</v>
      </c>
      <c r="M797" t="s">
        <v>218</v>
      </c>
      <c r="N797" t="s">
        <v>223</v>
      </c>
      <c r="O797" t="s">
        <v>223</v>
      </c>
      <c r="P797" t="s">
        <v>389</v>
      </c>
      <c r="Q797" t="s">
        <v>8</v>
      </c>
      <c r="R797" t="s">
        <v>8</v>
      </c>
      <c r="S797" t="s">
        <v>7</v>
      </c>
      <c r="T797" t="s">
        <v>516</v>
      </c>
      <c r="U797">
        <v>4</v>
      </c>
    </row>
    <row r="798" spans="10:21" x14ac:dyDescent="0.35">
      <c r="J798" t="str">
        <f t="shared" si="13"/>
        <v>A0000984455</v>
      </c>
      <c r="K798">
        <v>2018</v>
      </c>
      <c r="L798">
        <v>0</v>
      </c>
      <c r="M798" t="s">
        <v>218</v>
      </c>
      <c r="N798" t="s">
        <v>223</v>
      </c>
      <c r="O798" t="s">
        <v>223</v>
      </c>
      <c r="P798" t="s">
        <v>389</v>
      </c>
      <c r="Q798" t="s">
        <v>8</v>
      </c>
      <c r="R798" t="s">
        <v>194</v>
      </c>
      <c r="S798" t="s">
        <v>7</v>
      </c>
      <c r="T798" t="s">
        <v>516</v>
      </c>
      <c r="U798">
        <v>5</v>
      </c>
    </row>
    <row r="799" spans="10:21" x14ac:dyDescent="0.35">
      <c r="J799" t="str">
        <f t="shared" si="13"/>
        <v>A0000984456</v>
      </c>
      <c r="K799">
        <v>2018</v>
      </c>
      <c r="L799">
        <v>0</v>
      </c>
      <c r="M799" t="s">
        <v>218</v>
      </c>
      <c r="N799" t="s">
        <v>223</v>
      </c>
      <c r="O799" t="s">
        <v>223</v>
      </c>
      <c r="P799" t="s">
        <v>389</v>
      </c>
      <c r="Q799" t="s">
        <v>8</v>
      </c>
      <c r="R799" t="s">
        <v>194</v>
      </c>
      <c r="S799" t="s">
        <v>7</v>
      </c>
      <c r="T799" t="s">
        <v>516</v>
      </c>
      <c r="U799">
        <v>6</v>
      </c>
    </row>
    <row r="800" spans="10:21" x14ac:dyDescent="0.35">
      <c r="J800" t="str">
        <f t="shared" si="13"/>
        <v>A0000984457</v>
      </c>
      <c r="K800">
        <v>2018</v>
      </c>
      <c r="L800">
        <v>0</v>
      </c>
      <c r="M800" t="s">
        <v>218</v>
      </c>
      <c r="N800" t="s">
        <v>223</v>
      </c>
      <c r="O800" t="s">
        <v>223</v>
      </c>
      <c r="P800" t="s">
        <v>389</v>
      </c>
      <c r="Q800" t="s">
        <v>8</v>
      </c>
      <c r="R800" t="s">
        <v>194</v>
      </c>
      <c r="S800" t="s">
        <v>7</v>
      </c>
      <c r="T800" t="s">
        <v>516</v>
      </c>
      <c r="U800">
        <v>7</v>
      </c>
    </row>
    <row r="801" spans="10:21" x14ac:dyDescent="0.35">
      <c r="J801" t="str">
        <f t="shared" si="13"/>
        <v>A0000984458</v>
      </c>
      <c r="K801">
        <v>2018</v>
      </c>
      <c r="L801">
        <v>0</v>
      </c>
      <c r="M801" t="s">
        <v>218</v>
      </c>
      <c r="N801" t="s">
        <v>223</v>
      </c>
      <c r="O801" t="s">
        <v>223</v>
      </c>
      <c r="P801" t="s">
        <v>389</v>
      </c>
      <c r="Q801" t="s">
        <v>8</v>
      </c>
      <c r="R801" t="s">
        <v>194</v>
      </c>
      <c r="S801" t="s">
        <v>7</v>
      </c>
      <c r="T801" t="s">
        <v>516</v>
      </c>
      <c r="U801">
        <v>8</v>
      </c>
    </row>
    <row r="802" spans="10:21" x14ac:dyDescent="0.35">
      <c r="J802" t="str">
        <f t="shared" si="13"/>
        <v>A0000984459</v>
      </c>
      <c r="K802">
        <v>2018</v>
      </c>
      <c r="L802">
        <v>0</v>
      </c>
      <c r="M802" t="s">
        <v>218</v>
      </c>
      <c r="N802" t="s">
        <v>223</v>
      </c>
      <c r="O802" t="s">
        <v>223</v>
      </c>
      <c r="P802" t="s">
        <v>389</v>
      </c>
      <c r="Q802" t="s">
        <v>8</v>
      </c>
      <c r="R802" t="s">
        <v>194</v>
      </c>
      <c r="S802" t="s">
        <v>7</v>
      </c>
      <c r="T802" t="s">
        <v>516</v>
      </c>
      <c r="U802">
        <v>9</v>
      </c>
    </row>
    <row r="803" spans="10:21" x14ac:dyDescent="0.35">
      <c r="J803" t="str">
        <f t="shared" si="13"/>
        <v>A00009844510</v>
      </c>
      <c r="K803">
        <v>2018</v>
      </c>
      <c r="L803">
        <v>0</v>
      </c>
      <c r="M803" t="s">
        <v>218</v>
      </c>
      <c r="N803" t="s">
        <v>223</v>
      </c>
      <c r="O803" t="s">
        <v>223</v>
      </c>
      <c r="P803" t="s">
        <v>389</v>
      </c>
      <c r="Q803" t="s">
        <v>8</v>
      </c>
      <c r="R803" t="s">
        <v>194</v>
      </c>
      <c r="S803" t="s">
        <v>7</v>
      </c>
      <c r="T803" t="s">
        <v>516</v>
      </c>
      <c r="U803">
        <v>10</v>
      </c>
    </row>
    <row r="804" spans="10:21" x14ac:dyDescent="0.35">
      <c r="J804" t="str">
        <f t="shared" si="13"/>
        <v>A0000984471</v>
      </c>
      <c r="K804">
        <v>2018</v>
      </c>
      <c r="L804">
        <v>1</v>
      </c>
      <c r="M804" t="s">
        <v>218</v>
      </c>
      <c r="N804" t="s">
        <v>247</v>
      </c>
      <c r="O804" t="s">
        <v>247</v>
      </c>
      <c r="P804" t="s">
        <v>389</v>
      </c>
      <c r="Q804" t="s">
        <v>8</v>
      </c>
      <c r="R804" t="s">
        <v>8</v>
      </c>
      <c r="S804" t="s">
        <v>7</v>
      </c>
      <c r="T804" t="s">
        <v>517</v>
      </c>
      <c r="U804">
        <v>1</v>
      </c>
    </row>
    <row r="805" spans="10:21" x14ac:dyDescent="0.35">
      <c r="J805" t="str">
        <f t="shared" si="13"/>
        <v>A0000984472</v>
      </c>
      <c r="K805">
        <v>2018</v>
      </c>
      <c r="L805">
        <v>0</v>
      </c>
      <c r="M805" t="s">
        <v>218</v>
      </c>
      <c r="N805" t="s">
        <v>247</v>
      </c>
      <c r="O805" t="s">
        <v>247</v>
      </c>
      <c r="P805" t="s">
        <v>389</v>
      </c>
      <c r="Q805" t="s">
        <v>8</v>
      </c>
      <c r="R805" t="s">
        <v>8</v>
      </c>
      <c r="S805" t="s">
        <v>7</v>
      </c>
      <c r="T805" t="s">
        <v>517</v>
      </c>
      <c r="U805">
        <v>2</v>
      </c>
    </row>
    <row r="806" spans="10:21" x14ac:dyDescent="0.35">
      <c r="J806" t="str">
        <f t="shared" si="13"/>
        <v>A0000984473</v>
      </c>
      <c r="K806">
        <v>2018</v>
      </c>
      <c r="L806">
        <v>0</v>
      </c>
      <c r="M806" t="s">
        <v>218</v>
      </c>
      <c r="N806" t="s">
        <v>247</v>
      </c>
      <c r="O806" t="s">
        <v>247</v>
      </c>
      <c r="P806" t="s">
        <v>389</v>
      </c>
      <c r="Q806" t="s">
        <v>8</v>
      </c>
      <c r="R806" t="s">
        <v>8</v>
      </c>
      <c r="S806" t="s">
        <v>7</v>
      </c>
      <c r="T806" t="s">
        <v>517</v>
      </c>
      <c r="U806">
        <v>3</v>
      </c>
    </row>
    <row r="807" spans="10:21" x14ac:dyDescent="0.35">
      <c r="J807" t="str">
        <f t="shared" si="13"/>
        <v>A0000984474</v>
      </c>
      <c r="K807">
        <v>2018</v>
      </c>
      <c r="L807">
        <v>0</v>
      </c>
      <c r="M807" t="s">
        <v>218</v>
      </c>
      <c r="N807" t="s">
        <v>247</v>
      </c>
      <c r="O807" t="s">
        <v>247</v>
      </c>
      <c r="P807" t="s">
        <v>389</v>
      </c>
      <c r="Q807" t="s">
        <v>8</v>
      </c>
      <c r="R807" t="s">
        <v>8</v>
      </c>
      <c r="S807" t="s">
        <v>7</v>
      </c>
      <c r="T807" t="s">
        <v>517</v>
      </c>
      <c r="U807">
        <v>4</v>
      </c>
    </row>
    <row r="808" spans="10:21" x14ac:dyDescent="0.35">
      <c r="J808" t="str">
        <f t="shared" si="13"/>
        <v>A0000984481</v>
      </c>
      <c r="K808">
        <v>2018</v>
      </c>
      <c r="L808">
        <v>1</v>
      </c>
      <c r="M808" t="s">
        <v>218</v>
      </c>
      <c r="N808" t="s">
        <v>247</v>
      </c>
      <c r="O808" t="s">
        <v>247</v>
      </c>
      <c r="P808" t="s">
        <v>389</v>
      </c>
      <c r="Q808" t="s">
        <v>8</v>
      </c>
      <c r="R808" t="s">
        <v>8</v>
      </c>
      <c r="S808" t="s">
        <v>7</v>
      </c>
      <c r="T808" t="s">
        <v>518</v>
      </c>
      <c r="U808">
        <v>1</v>
      </c>
    </row>
    <row r="809" spans="10:21" x14ac:dyDescent="0.35">
      <c r="J809" t="str">
        <f t="shared" si="13"/>
        <v>A0000984482</v>
      </c>
      <c r="K809">
        <v>2018</v>
      </c>
      <c r="L809">
        <v>0</v>
      </c>
      <c r="M809" t="s">
        <v>218</v>
      </c>
      <c r="N809" t="s">
        <v>247</v>
      </c>
      <c r="O809" t="s">
        <v>247</v>
      </c>
      <c r="P809" t="s">
        <v>389</v>
      </c>
      <c r="Q809" t="s">
        <v>8</v>
      </c>
      <c r="R809" t="s">
        <v>8</v>
      </c>
      <c r="S809" t="s">
        <v>7</v>
      </c>
      <c r="T809" t="s">
        <v>518</v>
      </c>
      <c r="U809">
        <v>2</v>
      </c>
    </row>
    <row r="810" spans="10:21" x14ac:dyDescent="0.35">
      <c r="J810" t="str">
        <f t="shared" si="13"/>
        <v>A0000984483</v>
      </c>
      <c r="K810">
        <v>2018</v>
      </c>
      <c r="L810">
        <v>0</v>
      </c>
      <c r="M810" t="s">
        <v>218</v>
      </c>
      <c r="N810" t="s">
        <v>247</v>
      </c>
      <c r="O810" t="s">
        <v>247</v>
      </c>
      <c r="P810" t="s">
        <v>389</v>
      </c>
      <c r="Q810" t="s">
        <v>8</v>
      </c>
      <c r="R810" t="s">
        <v>8</v>
      </c>
      <c r="S810" t="s">
        <v>7</v>
      </c>
      <c r="T810" t="s">
        <v>518</v>
      </c>
      <c r="U810">
        <v>3</v>
      </c>
    </row>
    <row r="811" spans="10:21" x14ac:dyDescent="0.35">
      <c r="J811" t="str">
        <f t="shared" si="13"/>
        <v>A0000984491</v>
      </c>
      <c r="K811">
        <v>2018</v>
      </c>
      <c r="L811">
        <v>1</v>
      </c>
      <c r="M811" t="s">
        <v>218</v>
      </c>
      <c r="N811" t="s">
        <v>247</v>
      </c>
      <c r="O811" t="s">
        <v>247</v>
      </c>
      <c r="P811" t="s">
        <v>389</v>
      </c>
      <c r="Q811" t="s">
        <v>8</v>
      </c>
      <c r="R811" t="s">
        <v>194</v>
      </c>
      <c r="S811" t="s">
        <v>7</v>
      </c>
      <c r="T811" t="s">
        <v>519</v>
      </c>
      <c r="U811">
        <v>1</v>
      </c>
    </row>
    <row r="812" spans="10:21" x14ac:dyDescent="0.35">
      <c r="J812" t="str">
        <f t="shared" si="13"/>
        <v>A0000984501</v>
      </c>
      <c r="K812">
        <v>2018</v>
      </c>
      <c r="L812">
        <v>1</v>
      </c>
      <c r="M812" t="s">
        <v>218</v>
      </c>
      <c r="N812" t="s">
        <v>247</v>
      </c>
      <c r="O812" t="s">
        <v>247</v>
      </c>
      <c r="P812" t="s">
        <v>389</v>
      </c>
      <c r="Q812" t="s">
        <v>8</v>
      </c>
      <c r="R812" t="s">
        <v>194</v>
      </c>
      <c r="S812" t="s">
        <v>7</v>
      </c>
      <c r="T812" t="s">
        <v>520</v>
      </c>
      <c r="U812">
        <v>1</v>
      </c>
    </row>
    <row r="813" spans="10:21" x14ac:dyDescent="0.35">
      <c r="J813" t="str">
        <f t="shared" si="13"/>
        <v>A0000984502</v>
      </c>
      <c r="K813">
        <v>2018</v>
      </c>
      <c r="L813">
        <v>0</v>
      </c>
      <c r="M813" t="s">
        <v>218</v>
      </c>
      <c r="N813" t="s">
        <v>247</v>
      </c>
      <c r="O813" t="s">
        <v>247</v>
      </c>
      <c r="P813" t="s">
        <v>389</v>
      </c>
      <c r="Q813" t="s">
        <v>8</v>
      </c>
      <c r="R813" t="s">
        <v>194</v>
      </c>
      <c r="S813" t="s">
        <v>7</v>
      </c>
      <c r="T813" t="s">
        <v>520</v>
      </c>
      <c r="U813">
        <v>2</v>
      </c>
    </row>
    <row r="814" spans="10:21" x14ac:dyDescent="0.35">
      <c r="J814" t="str">
        <f t="shared" si="13"/>
        <v>A0000984514</v>
      </c>
      <c r="K814">
        <v>2018</v>
      </c>
      <c r="L814">
        <v>1</v>
      </c>
      <c r="M814" t="s">
        <v>218</v>
      </c>
      <c r="N814" t="s">
        <v>247</v>
      </c>
      <c r="O814" t="s">
        <v>247</v>
      </c>
      <c r="P814" t="s">
        <v>389</v>
      </c>
      <c r="Q814" t="s">
        <v>8</v>
      </c>
      <c r="R814" t="s">
        <v>8</v>
      </c>
      <c r="S814" t="s">
        <v>7</v>
      </c>
      <c r="T814" t="s">
        <v>521</v>
      </c>
      <c r="U814">
        <v>4</v>
      </c>
    </row>
    <row r="815" spans="10:21" x14ac:dyDescent="0.35">
      <c r="J815" t="str">
        <f t="shared" si="13"/>
        <v>A0000984515</v>
      </c>
      <c r="K815">
        <v>2018</v>
      </c>
      <c r="L815">
        <v>0</v>
      </c>
      <c r="M815" t="s">
        <v>218</v>
      </c>
      <c r="N815" t="s">
        <v>247</v>
      </c>
      <c r="O815" t="s">
        <v>247</v>
      </c>
      <c r="P815" t="s">
        <v>389</v>
      </c>
      <c r="Q815" t="s">
        <v>8</v>
      </c>
      <c r="R815" t="s">
        <v>8</v>
      </c>
      <c r="S815" t="s">
        <v>7</v>
      </c>
      <c r="T815" t="s">
        <v>521</v>
      </c>
      <c r="U815">
        <v>5</v>
      </c>
    </row>
    <row r="816" spans="10:21" x14ac:dyDescent="0.35">
      <c r="J816" t="str">
        <f t="shared" si="13"/>
        <v>A0000984521</v>
      </c>
      <c r="K816">
        <v>2018</v>
      </c>
      <c r="L816">
        <v>1</v>
      </c>
      <c r="M816" t="s">
        <v>218</v>
      </c>
      <c r="N816" t="s">
        <v>223</v>
      </c>
      <c r="O816" t="s">
        <v>223</v>
      </c>
      <c r="P816" t="s">
        <v>389</v>
      </c>
      <c r="Q816" t="s">
        <v>8</v>
      </c>
      <c r="R816" t="s">
        <v>194</v>
      </c>
      <c r="S816" t="s">
        <v>7</v>
      </c>
      <c r="T816" t="s">
        <v>522</v>
      </c>
      <c r="U816">
        <v>1</v>
      </c>
    </row>
    <row r="817" spans="10:21" x14ac:dyDescent="0.35">
      <c r="J817" t="str">
        <f t="shared" si="13"/>
        <v>A0000984522</v>
      </c>
      <c r="K817">
        <v>2018</v>
      </c>
      <c r="L817">
        <v>0</v>
      </c>
      <c r="M817" t="s">
        <v>218</v>
      </c>
      <c r="N817" t="s">
        <v>223</v>
      </c>
      <c r="O817" t="s">
        <v>223</v>
      </c>
      <c r="P817" t="s">
        <v>389</v>
      </c>
      <c r="Q817" t="s">
        <v>8</v>
      </c>
      <c r="R817" t="s">
        <v>194</v>
      </c>
      <c r="S817" t="s">
        <v>7</v>
      </c>
      <c r="T817" t="s">
        <v>522</v>
      </c>
      <c r="U817">
        <v>2</v>
      </c>
    </row>
    <row r="818" spans="10:21" x14ac:dyDescent="0.35">
      <c r="J818" t="str">
        <f t="shared" si="13"/>
        <v>A0000984561</v>
      </c>
      <c r="K818">
        <v>2018</v>
      </c>
      <c r="L818">
        <v>1</v>
      </c>
      <c r="M818" t="s">
        <v>218</v>
      </c>
      <c r="N818" t="s">
        <v>246</v>
      </c>
      <c r="O818" t="s">
        <v>246</v>
      </c>
      <c r="P818" t="s">
        <v>389</v>
      </c>
      <c r="Q818" t="s">
        <v>8</v>
      </c>
      <c r="R818" t="s">
        <v>8</v>
      </c>
      <c r="S818" t="s">
        <v>7</v>
      </c>
      <c r="T818" t="s">
        <v>523</v>
      </c>
      <c r="U818">
        <v>1</v>
      </c>
    </row>
    <row r="819" spans="10:21" x14ac:dyDescent="0.35">
      <c r="J819" t="str">
        <f t="shared" si="13"/>
        <v>A0000984571</v>
      </c>
      <c r="K819">
        <v>2018</v>
      </c>
      <c r="L819">
        <v>1</v>
      </c>
      <c r="M819" t="s">
        <v>218</v>
      </c>
      <c r="N819" t="s">
        <v>247</v>
      </c>
      <c r="O819" t="s">
        <v>247</v>
      </c>
      <c r="P819" t="s">
        <v>389</v>
      </c>
      <c r="Q819" t="s">
        <v>8</v>
      </c>
      <c r="R819" t="s">
        <v>194</v>
      </c>
      <c r="S819" t="s">
        <v>7</v>
      </c>
      <c r="T819" t="s">
        <v>524</v>
      </c>
      <c r="U819">
        <v>1</v>
      </c>
    </row>
    <row r="820" spans="10:21" x14ac:dyDescent="0.35">
      <c r="J820" t="str">
        <f t="shared" si="13"/>
        <v>A0000984581</v>
      </c>
      <c r="K820">
        <v>2018</v>
      </c>
      <c r="L820">
        <v>1</v>
      </c>
      <c r="M820" t="s">
        <v>218</v>
      </c>
      <c r="N820" t="s">
        <v>247</v>
      </c>
      <c r="O820" t="s">
        <v>247</v>
      </c>
      <c r="P820" t="s">
        <v>389</v>
      </c>
      <c r="Q820" t="s">
        <v>8</v>
      </c>
      <c r="R820" t="s">
        <v>194</v>
      </c>
      <c r="S820" t="s">
        <v>7</v>
      </c>
      <c r="T820" t="s">
        <v>525</v>
      </c>
      <c r="U820">
        <v>1</v>
      </c>
    </row>
    <row r="821" spans="10:21" x14ac:dyDescent="0.35">
      <c r="J821" t="str">
        <f t="shared" si="13"/>
        <v>A0000984591</v>
      </c>
      <c r="K821">
        <v>2018</v>
      </c>
      <c r="L821">
        <v>1</v>
      </c>
      <c r="M821" t="s">
        <v>218</v>
      </c>
      <c r="N821" t="s">
        <v>246</v>
      </c>
      <c r="O821" t="s">
        <v>246</v>
      </c>
      <c r="P821" t="s">
        <v>389</v>
      </c>
      <c r="Q821" t="s">
        <v>8</v>
      </c>
      <c r="R821" t="s">
        <v>8</v>
      </c>
      <c r="S821" t="s">
        <v>7</v>
      </c>
      <c r="T821" t="s">
        <v>526</v>
      </c>
      <c r="U821">
        <v>1</v>
      </c>
    </row>
    <row r="822" spans="10:21" x14ac:dyDescent="0.35">
      <c r="J822" t="str">
        <f t="shared" si="13"/>
        <v>A0000984611</v>
      </c>
      <c r="K822">
        <v>2018</v>
      </c>
      <c r="L822">
        <v>1</v>
      </c>
      <c r="M822" t="s">
        <v>218</v>
      </c>
      <c r="N822" t="s">
        <v>246</v>
      </c>
      <c r="O822" t="s">
        <v>246</v>
      </c>
      <c r="P822" t="s">
        <v>389</v>
      </c>
      <c r="Q822" t="s">
        <v>8</v>
      </c>
      <c r="R822" t="s">
        <v>8</v>
      </c>
      <c r="S822" t="s">
        <v>7</v>
      </c>
      <c r="T822" t="s">
        <v>527</v>
      </c>
      <c r="U822">
        <v>1</v>
      </c>
    </row>
    <row r="823" spans="10:21" x14ac:dyDescent="0.35">
      <c r="J823" t="str">
        <f t="shared" si="13"/>
        <v>A0000984631</v>
      </c>
      <c r="K823">
        <v>2018</v>
      </c>
      <c r="L823">
        <v>1</v>
      </c>
      <c r="M823" t="s">
        <v>218</v>
      </c>
      <c r="N823" t="s">
        <v>223</v>
      </c>
      <c r="O823" t="s">
        <v>223</v>
      </c>
      <c r="P823" t="s">
        <v>389</v>
      </c>
      <c r="Q823" t="s">
        <v>8</v>
      </c>
      <c r="R823" t="s">
        <v>194</v>
      </c>
      <c r="S823" t="s">
        <v>7</v>
      </c>
      <c r="T823" t="s">
        <v>528</v>
      </c>
      <c r="U823">
        <v>1</v>
      </c>
    </row>
    <row r="824" spans="10:21" x14ac:dyDescent="0.35">
      <c r="J824" t="str">
        <f t="shared" si="13"/>
        <v>A0000984632</v>
      </c>
      <c r="K824">
        <v>2018</v>
      </c>
      <c r="L824">
        <v>0</v>
      </c>
      <c r="M824" t="s">
        <v>218</v>
      </c>
      <c r="N824" t="s">
        <v>223</v>
      </c>
      <c r="O824" t="s">
        <v>223</v>
      </c>
      <c r="P824" t="s">
        <v>389</v>
      </c>
      <c r="Q824" t="s">
        <v>8</v>
      </c>
      <c r="R824" t="s">
        <v>194</v>
      </c>
      <c r="S824" t="s">
        <v>7</v>
      </c>
      <c r="T824" t="s">
        <v>528</v>
      </c>
      <c r="U824">
        <v>2</v>
      </c>
    </row>
    <row r="825" spans="10:21" x14ac:dyDescent="0.35">
      <c r="J825" t="str">
        <f t="shared" si="13"/>
        <v>A0000984633</v>
      </c>
      <c r="K825">
        <v>2018</v>
      </c>
      <c r="L825">
        <v>0</v>
      </c>
      <c r="M825" t="s">
        <v>218</v>
      </c>
      <c r="N825" t="s">
        <v>223</v>
      </c>
      <c r="O825" t="s">
        <v>223</v>
      </c>
      <c r="P825" t="s">
        <v>389</v>
      </c>
      <c r="Q825" t="s">
        <v>8</v>
      </c>
      <c r="R825" t="s">
        <v>194</v>
      </c>
      <c r="S825" t="s">
        <v>7</v>
      </c>
      <c r="T825" t="s">
        <v>528</v>
      </c>
      <c r="U825">
        <v>3</v>
      </c>
    </row>
    <row r="826" spans="10:21" x14ac:dyDescent="0.35">
      <c r="J826" t="str">
        <f t="shared" si="13"/>
        <v>A0000984641</v>
      </c>
      <c r="K826">
        <v>2018</v>
      </c>
      <c r="L826">
        <v>1</v>
      </c>
      <c r="M826" t="s">
        <v>218</v>
      </c>
      <c r="N826" t="s">
        <v>223</v>
      </c>
      <c r="O826" t="s">
        <v>223</v>
      </c>
      <c r="P826" t="s">
        <v>389</v>
      </c>
      <c r="Q826" t="s">
        <v>8</v>
      </c>
      <c r="R826" t="s">
        <v>8</v>
      </c>
      <c r="S826" t="s">
        <v>7</v>
      </c>
      <c r="T826" t="s">
        <v>529</v>
      </c>
      <c r="U826">
        <v>1</v>
      </c>
    </row>
    <row r="827" spans="10:21" x14ac:dyDescent="0.35">
      <c r="J827" t="str">
        <f t="shared" si="13"/>
        <v>A0000984642</v>
      </c>
      <c r="K827">
        <v>2018</v>
      </c>
      <c r="L827">
        <v>0</v>
      </c>
      <c r="M827" t="s">
        <v>218</v>
      </c>
      <c r="N827" t="s">
        <v>223</v>
      </c>
      <c r="O827" t="s">
        <v>223</v>
      </c>
      <c r="P827" t="s">
        <v>389</v>
      </c>
      <c r="Q827" t="s">
        <v>8</v>
      </c>
      <c r="R827" t="s">
        <v>194</v>
      </c>
      <c r="S827" t="s">
        <v>7</v>
      </c>
      <c r="T827" t="s">
        <v>529</v>
      </c>
      <c r="U827">
        <v>2</v>
      </c>
    </row>
    <row r="828" spans="10:21" x14ac:dyDescent="0.35">
      <c r="J828" t="str">
        <f t="shared" si="13"/>
        <v>A0000984643</v>
      </c>
      <c r="K828">
        <v>2018</v>
      </c>
      <c r="L828">
        <v>0</v>
      </c>
      <c r="M828" t="s">
        <v>218</v>
      </c>
      <c r="N828" t="s">
        <v>223</v>
      </c>
      <c r="O828" t="s">
        <v>223</v>
      </c>
      <c r="P828" t="s">
        <v>389</v>
      </c>
      <c r="Q828" t="s">
        <v>8</v>
      </c>
      <c r="R828" t="s">
        <v>194</v>
      </c>
      <c r="S828" t="s">
        <v>7</v>
      </c>
      <c r="T828" t="s">
        <v>529</v>
      </c>
      <c r="U828">
        <v>3</v>
      </c>
    </row>
    <row r="829" spans="10:21" x14ac:dyDescent="0.35">
      <c r="J829" t="str">
        <f t="shared" si="13"/>
        <v>A0000984651</v>
      </c>
      <c r="K829">
        <v>2018</v>
      </c>
      <c r="L829">
        <v>1</v>
      </c>
      <c r="M829" t="s">
        <v>218</v>
      </c>
      <c r="N829" t="s">
        <v>246</v>
      </c>
      <c r="O829" t="s">
        <v>246</v>
      </c>
      <c r="P829" t="s">
        <v>389</v>
      </c>
      <c r="Q829" t="s">
        <v>8</v>
      </c>
      <c r="R829" t="s">
        <v>8</v>
      </c>
      <c r="S829" t="s">
        <v>7</v>
      </c>
      <c r="T829" t="s">
        <v>530</v>
      </c>
      <c r="U829">
        <v>1</v>
      </c>
    </row>
    <row r="830" spans="10:21" x14ac:dyDescent="0.35">
      <c r="J830" t="str">
        <f t="shared" si="13"/>
        <v>A0000984661</v>
      </c>
      <c r="K830">
        <v>2018</v>
      </c>
      <c r="L830">
        <v>1</v>
      </c>
      <c r="M830" t="s">
        <v>218</v>
      </c>
      <c r="N830" t="s">
        <v>247</v>
      </c>
      <c r="O830" t="s">
        <v>247</v>
      </c>
      <c r="P830" t="s">
        <v>389</v>
      </c>
      <c r="Q830" t="s">
        <v>8</v>
      </c>
      <c r="R830" t="s">
        <v>8</v>
      </c>
      <c r="S830" t="s">
        <v>7</v>
      </c>
      <c r="T830" t="s">
        <v>531</v>
      </c>
      <c r="U830">
        <v>1</v>
      </c>
    </row>
    <row r="831" spans="10:21" x14ac:dyDescent="0.35">
      <c r="J831" t="str">
        <f t="shared" si="13"/>
        <v>A0000984671</v>
      </c>
      <c r="K831">
        <v>2018</v>
      </c>
      <c r="L831">
        <v>1</v>
      </c>
      <c r="M831" t="s">
        <v>218</v>
      </c>
      <c r="N831" t="s">
        <v>223</v>
      </c>
      <c r="O831" t="s">
        <v>223</v>
      </c>
      <c r="P831" t="s">
        <v>389</v>
      </c>
      <c r="Q831" t="s">
        <v>8</v>
      </c>
      <c r="R831" t="s">
        <v>194</v>
      </c>
      <c r="S831" t="s">
        <v>7</v>
      </c>
      <c r="T831" t="s">
        <v>532</v>
      </c>
      <c r="U831">
        <v>1</v>
      </c>
    </row>
    <row r="832" spans="10:21" x14ac:dyDescent="0.35">
      <c r="J832" t="str">
        <f t="shared" si="13"/>
        <v>A0000984672</v>
      </c>
      <c r="K832">
        <v>2018</v>
      </c>
      <c r="L832">
        <v>0</v>
      </c>
      <c r="M832" t="s">
        <v>218</v>
      </c>
      <c r="N832" t="s">
        <v>223</v>
      </c>
      <c r="O832" t="s">
        <v>223</v>
      </c>
      <c r="P832" t="s">
        <v>389</v>
      </c>
      <c r="Q832" t="s">
        <v>8</v>
      </c>
      <c r="R832" t="s">
        <v>194</v>
      </c>
      <c r="S832" t="s">
        <v>7</v>
      </c>
      <c r="T832" t="s">
        <v>532</v>
      </c>
      <c r="U832">
        <v>2</v>
      </c>
    </row>
    <row r="833" spans="10:21" x14ac:dyDescent="0.35">
      <c r="J833" t="str">
        <f t="shared" si="13"/>
        <v>A0000984673</v>
      </c>
      <c r="K833">
        <v>2018</v>
      </c>
      <c r="L833">
        <v>0</v>
      </c>
      <c r="M833" t="s">
        <v>218</v>
      </c>
      <c r="N833" t="s">
        <v>223</v>
      </c>
      <c r="O833" t="s">
        <v>223</v>
      </c>
      <c r="P833" t="s">
        <v>389</v>
      </c>
      <c r="Q833" t="s">
        <v>8</v>
      </c>
      <c r="R833" t="s">
        <v>8</v>
      </c>
      <c r="S833" t="s">
        <v>7</v>
      </c>
      <c r="T833" t="s">
        <v>532</v>
      </c>
      <c r="U833">
        <v>3</v>
      </c>
    </row>
    <row r="834" spans="10:21" x14ac:dyDescent="0.35">
      <c r="J834" t="str">
        <f t="shared" si="13"/>
        <v>A0000984674</v>
      </c>
      <c r="K834">
        <v>2018</v>
      </c>
      <c r="L834">
        <v>0</v>
      </c>
      <c r="M834" t="s">
        <v>218</v>
      </c>
      <c r="N834" t="s">
        <v>223</v>
      </c>
      <c r="O834" t="s">
        <v>223</v>
      </c>
      <c r="P834" t="s">
        <v>389</v>
      </c>
      <c r="Q834" t="s">
        <v>8</v>
      </c>
      <c r="R834" t="s">
        <v>194</v>
      </c>
      <c r="S834" t="s">
        <v>7</v>
      </c>
      <c r="T834" t="s">
        <v>532</v>
      </c>
      <c r="U834">
        <v>4</v>
      </c>
    </row>
    <row r="835" spans="10:21" x14ac:dyDescent="0.35">
      <c r="J835" t="str">
        <f t="shared" ref="J835:J898" si="14">T835&amp;U835</f>
        <v>A0000984681</v>
      </c>
      <c r="K835">
        <v>2018</v>
      </c>
      <c r="L835">
        <v>1</v>
      </c>
      <c r="M835" t="s">
        <v>218</v>
      </c>
      <c r="N835" t="s">
        <v>247</v>
      </c>
      <c r="O835" t="s">
        <v>247</v>
      </c>
      <c r="P835" t="s">
        <v>389</v>
      </c>
      <c r="Q835" t="s">
        <v>8</v>
      </c>
      <c r="R835" t="s">
        <v>194</v>
      </c>
      <c r="S835" t="s">
        <v>7</v>
      </c>
      <c r="T835" t="s">
        <v>533</v>
      </c>
      <c r="U835">
        <v>1</v>
      </c>
    </row>
    <row r="836" spans="10:21" x14ac:dyDescent="0.35">
      <c r="J836" t="str">
        <f t="shared" si="14"/>
        <v>A0000984721</v>
      </c>
      <c r="K836">
        <v>2018</v>
      </c>
      <c r="L836">
        <v>1</v>
      </c>
      <c r="M836" t="s">
        <v>218</v>
      </c>
      <c r="N836" t="s">
        <v>247</v>
      </c>
      <c r="O836" t="s">
        <v>247</v>
      </c>
      <c r="P836" t="s">
        <v>389</v>
      </c>
      <c r="Q836" t="s">
        <v>8</v>
      </c>
      <c r="R836" t="s">
        <v>194</v>
      </c>
      <c r="S836" t="s">
        <v>7</v>
      </c>
      <c r="T836" t="s">
        <v>534</v>
      </c>
      <c r="U836">
        <v>1</v>
      </c>
    </row>
    <row r="837" spans="10:21" x14ac:dyDescent="0.35">
      <c r="J837" t="str">
        <f t="shared" si="14"/>
        <v>A0000984722</v>
      </c>
      <c r="K837">
        <v>2018</v>
      </c>
      <c r="L837">
        <v>0</v>
      </c>
      <c r="M837" t="s">
        <v>218</v>
      </c>
      <c r="N837" t="s">
        <v>247</v>
      </c>
      <c r="O837" t="s">
        <v>247</v>
      </c>
      <c r="P837" t="s">
        <v>389</v>
      </c>
      <c r="Q837" t="s">
        <v>8</v>
      </c>
      <c r="R837" t="s">
        <v>194</v>
      </c>
      <c r="S837" t="s">
        <v>7</v>
      </c>
      <c r="T837" t="s">
        <v>534</v>
      </c>
      <c r="U837">
        <v>2</v>
      </c>
    </row>
    <row r="838" spans="10:21" x14ac:dyDescent="0.35">
      <c r="J838" t="str">
        <f t="shared" si="14"/>
        <v>A0000984723</v>
      </c>
      <c r="K838">
        <v>2018</v>
      </c>
      <c r="L838">
        <v>0</v>
      </c>
      <c r="M838" t="s">
        <v>218</v>
      </c>
      <c r="N838" t="s">
        <v>247</v>
      </c>
      <c r="O838" t="s">
        <v>247</v>
      </c>
      <c r="P838" t="s">
        <v>389</v>
      </c>
      <c r="Q838" t="s">
        <v>8</v>
      </c>
      <c r="R838" t="s">
        <v>194</v>
      </c>
      <c r="S838" t="s">
        <v>7</v>
      </c>
      <c r="T838" t="s">
        <v>534</v>
      </c>
      <c r="U838">
        <v>3</v>
      </c>
    </row>
    <row r="839" spans="10:21" x14ac:dyDescent="0.35">
      <c r="J839" t="str">
        <f t="shared" si="14"/>
        <v>A0000984724</v>
      </c>
      <c r="K839">
        <v>2018</v>
      </c>
      <c r="L839">
        <v>0</v>
      </c>
      <c r="M839" t="s">
        <v>218</v>
      </c>
      <c r="N839" t="s">
        <v>247</v>
      </c>
      <c r="O839" t="s">
        <v>247</v>
      </c>
      <c r="P839" t="s">
        <v>389</v>
      </c>
      <c r="Q839" t="s">
        <v>8</v>
      </c>
      <c r="R839" t="s">
        <v>194</v>
      </c>
      <c r="S839" t="s">
        <v>7</v>
      </c>
      <c r="T839" t="s">
        <v>534</v>
      </c>
      <c r="U839">
        <v>4</v>
      </c>
    </row>
    <row r="840" spans="10:21" x14ac:dyDescent="0.35">
      <c r="J840" t="str">
        <f t="shared" si="14"/>
        <v>A0000984741</v>
      </c>
      <c r="K840">
        <v>2018</v>
      </c>
      <c r="L840">
        <v>1</v>
      </c>
      <c r="M840" t="s">
        <v>218</v>
      </c>
      <c r="N840" t="s">
        <v>247</v>
      </c>
      <c r="O840" t="s">
        <v>247</v>
      </c>
      <c r="P840" t="s">
        <v>389</v>
      </c>
      <c r="Q840" t="s">
        <v>8</v>
      </c>
      <c r="R840" t="s">
        <v>8</v>
      </c>
      <c r="S840" t="s">
        <v>7</v>
      </c>
      <c r="T840" t="s">
        <v>535</v>
      </c>
      <c r="U840">
        <v>1</v>
      </c>
    </row>
    <row r="841" spans="10:21" x14ac:dyDescent="0.35">
      <c r="J841" t="str">
        <f t="shared" si="14"/>
        <v>A0000984751</v>
      </c>
      <c r="K841">
        <v>2018</v>
      </c>
      <c r="L841">
        <v>1</v>
      </c>
      <c r="M841" t="s">
        <v>218</v>
      </c>
      <c r="N841" t="s">
        <v>247</v>
      </c>
      <c r="O841" t="s">
        <v>247</v>
      </c>
      <c r="P841" t="s">
        <v>389</v>
      </c>
      <c r="Q841" t="s">
        <v>8</v>
      </c>
      <c r="R841" t="s">
        <v>8</v>
      </c>
      <c r="S841" t="s">
        <v>7</v>
      </c>
      <c r="T841" t="s">
        <v>536</v>
      </c>
      <c r="U841">
        <v>1</v>
      </c>
    </row>
    <row r="842" spans="10:21" x14ac:dyDescent="0.35">
      <c r="J842" t="str">
        <f t="shared" si="14"/>
        <v>A0000984761</v>
      </c>
      <c r="K842">
        <v>2018</v>
      </c>
      <c r="L842">
        <v>1</v>
      </c>
      <c r="M842" t="s">
        <v>218</v>
      </c>
      <c r="N842" t="s">
        <v>247</v>
      </c>
      <c r="O842" t="s">
        <v>247</v>
      </c>
      <c r="P842" t="s">
        <v>389</v>
      </c>
      <c r="Q842" t="s">
        <v>8</v>
      </c>
      <c r="R842" t="s">
        <v>8</v>
      </c>
      <c r="S842" t="s">
        <v>7</v>
      </c>
      <c r="T842" t="s">
        <v>537</v>
      </c>
      <c r="U842">
        <v>1</v>
      </c>
    </row>
    <row r="843" spans="10:21" x14ac:dyDescent="0.35">
      <c r="J843" t="str">
        <f t="shared" si="14"/>
        <v>A0000984762</v>
      </c>
      <c r="K843">
        <v>2018</v>
      </c>
      <c r="L843">
        <v>0</v>
      </c>
      <c r="M843" t="s">
        <v>218</v>
      </c>
      <c r="N843" t="s">
        <v>247</v>
      </c>
      <c r="O843" t="s">
        <v>247</v>
      </c>
      <c r="P843" t="s">
        <v>389</v>
      </c>
      <c r="Q843" t="s">
        <v>8</v>
      </c>
      <c r="R843" t="s">
        <v>8</v>
      </c>
      <c r="S843" t="s">
        <v>7</v>
      </c>
      <c r="T843" t="s">
        <v>537</v>
      </c>
      <c r="U843">
        <v>2</v>
      </c>
    </row>
    <row r="844" spans="10:21" x14ac:dyDescent="0.35">
      <c r="J844" t="str">
        <f t="shared" si="14"/>
        <v>A0000984783</v>
      </c>
      <c r="K844">
        <v>2018</v>
      </c>
      <c r="L844">
        <v>1</v>
      </c>
      <c r="M844" t="s">
        <v>218</v>
      </c>
      <c r="N844" t="s">
        <v>223</v>
      </c>
      <c r="O844" t="s">
        <v>223</v>
      </c>
      <c r="P844" t="s">
        <v>389</v>
      </c>
      <c r="Q844" t="s">
        <v>8</v>
      </c>
      <c r="R844" t="s">
        <v>194</v>
      </c>
      <c r="S844" t="s">
        <v>7</v>
      </c>
      <c r="T844" t="s">
        <v>538</v>
      </c>
      <c r="U844">
        <v>3</v>
      </c>
    </row>
    <row r="845" spans="10:21" x14ac:dyDescent="0.35">
      <c r="J845" t="str">
        <f t="shared" si="14"/>
        <v>A0000984784</v>
      </c>
      <c r="K845">
        <v>2018</v>
      </c>
      <c r="L845">
        <v>0</v>
      </c>
      <c r="M845" t="s">
        <v>218</v>
      </c>
      <c r="N845" t="s">
        <v>223</v>
      </c>
      <c r="O845" t="s">
        <v>223</v>
      </c>
      <c r="P845" t="s">
        <v>389</v>
      </c>
      <c r="Q845" t="s">
        <v>8</v>
      </c>
      <c r="R845" t="s">
        <v>8</v>
      </c>
      <c r="S845" t="s">
        <v>7</v>
      </c>
      <c r="T845" t="s">
        <v>538</v>
      </c>
      <c r="U845">
        <v>4</v>
      </c>
    </row>
    <row r="846" spans="10:21" x14ac:dyDescent="0.35">
      <c r="J846" t="str">
        <f t="shared" si="14"/>
        <v>A0000984785</v>
      </c>
      <c r="K846">
        <v>2018</v>
      </c>
      <c r="L846">
        <v>0</v>
      </c>
      <c r="M846" t="s">
        <v>218</v>
      </c>
      <c r="N846" t="s">
        <v>223</v>
      </c>
      <c r="O846" t="s">
        <v>223</v>
      </c>
      <c r="P846" t="s">
        <v>389</v>
      </c>
      <c r="Q846" t="s">
        <v>8</v>
      </c>
      <c r="R846" t="s">
        <v>8</v>
      </c>
      <c r="S846" t="s">
        <v>7</v>
      </c>
      <c r="T846" t="s">
        <v>538</v>
      </c>
      <c r="U846">
        <v>5</v>
      </c>
    </row>
    <row r="847" spans="10:21" x14ac:dyDescent="0.35">
      <c r="J847" t="str">
        <f t="shared" si="14"/>
        <v>A0000984786</v>
      </c>
      <c r="K847">
        <v>2018</v>
      </c>
      <c r="L847">
        <v>0</v>
      </c>
      <c r="M847" t="s">
        <v>218</v>
      </c>
      <c r="N847" t="s">
        <v>223</v>
      </c>
      <c r="O847" t="s">
        <v>223</v>
      </c>
      <c r="P847" t="s">
        <v>389</v>
      </c>
      <c r="Q847" t="s">
        <v>8</v>
      </c>
      <c r="R847" t="s">
        <v>194</v>
      </c>
      <c r="S847" t="s">
        <v>7</v>
      </c>
      <c r="T847" t="s">
        <v>538</v>
      </c>
      <c r="U847">
        <v>6</v>
      </c>
    </row>
    <row r="848" spans="10:21" x14ac:dyDescent="0.35">
      <c r="J848" t="str">
        <f t="shared" si="14"/>
        <v>A0000984787</v>
      </c>
      <c r="K848">
        <v>2018</v>
      </c>
      <c r="L848">
        <v>0</v>
      </c>
      <c r="M848" t="s">
        <v>218</v>
      </c>
      <c r="N848" t="s">
        <v>223</v>
      </c>
      <c r="O848" t="s">
        <v>223</v>
      </c>
      <c r="P848" t="s">
        <v>389</v>
      </c>
      <c r="Q848" t="s">
        <v>8</v>
      </c>
      <c r="R848" t="s">
        <v>8</v>
      </c>
      <c r="S848" t="s">
        <v>7</v>
      </c>
      <c r="T848" t="s">
        <v>538</v>
      </c>
      <c r="U848">
        <v>7</v>
      </c>
    </row>
    <row r="849" spans="10:21" x14ac:dyDescent="0.35">
      <c r="J849" t="str">
        <f t="shared" si="14"/>
        <v>A0000984788</v>
      </c>
      <c r="K849">
        <v>2018</v>
      </c>
      <c r="L849">
        <v>0</v>
      </c>
      <c r="M849" t="s">
        <v>218</v>
      </c>
      <c r="N849" t="s">
        <v>223</v>
      </c>
      <c r="O849" t="s">
        <v>223</v>
      </c>
      <c r="P849" t="s">
        <v>389</v>
      </c>
      <c r="Q849" t="s">
        <v>8</v>
      </c>
      <c r="R849" t="s">
        <v>194</v>
      </c>
      <c r="S849" t="s">
        <v>7</v>
      </c>
      <c r="T849" t="s">
        <v>538</v>
      </c>
      <c r="U849">
        <v>8</v>
      </c>
    </row>
    <row r="850" spans="10:21" x14ac:dyDescent="0.35">
      <c r="J850" t="str">
        <f t="shared" si="14"/>
        <v>A0000984789</v>
      </c>
      <c r="K850">
        <v>2018</v>
      </c>
      <c r="L850">
        <v>0</v>
      </c>
      <c r="M850" t="s">
        <v>218</v>
      </c>
      <c r="N850" t="s">
        <v>223</v>
      </c>
      <c r="O850" t="s">
        <v>223</v>
      </c>
      <c r="P850" t="s">
        <v>389</v>
      </c>
      <c r="Q850" t="s">
        <v>8</v>
      </c>
      <c r="R850" t="s">
        <v>8</v>
      </c>
      <c r="S850" t="s">
        <v>7</v>
      </c>
      <c r="T850" t="s">
        <v>538</v>
      </c>
      <c r="U850">
        <v>9</v>
      </c>
    </row>
    <row r="851" spans="10:21" x14ac:dyDescent="0.35">
      <c r="J851" t="str">
        <f t="shared" si="14"/>
        <v>A00009847810</v>
      </c>
      <c r="K851">
        <v>2018</v>
      </c>
      <c r="L851">
        <v>0</v>
      </c>
      <c r="M851" t="s">
        <v>218</v>
      </c>
      <c r="N851" t="s">
        <v>223</v>
      </c>
      <c r="O851" t="s">
        <v>223</v>
      </c>
      <c r="P851" t="s">
        <v>389</v>
      </c>
      <c r="Q851" t="s">
        <v>8</v>
      </c>
      <c r="R851" t="s">
        <v>8</v>
      </c>
      <c r="S851" t="s">
        <v>7</v>
      </c>
      <c r="T851" t="s">
        <v>538</v>
      </c>
      <c r="U851">
        <v>10</v>
      </c>
    </row>
    <row r="852" spans="10:21" x14ac:dyDescent="0.35">
      <c r="J852" t="str">
        <f t="shared" si="14"/>
        <v>A00009847811</v>
      </c>
      <c r="K852">
        <v>2018</v>
      </c>
      <c r="L852">
        <v>0</v>
      </c>
      <c r="M852" t="s">
        <v>218</v>
      </c>
      <c r="N852" t="s">
        <v>223</v>
      </c>
      <c r="O852" t="s">
        <v>223</v>
      </c>
      <c r="P852" t="s">
        <v>389</v>
      </c>
      <c r="Q852" t="s">
        <v>8</v>
      </c>
      <c r="R852" t="s">
        <v>194</v>
      </c>
      <c r="S852" t="s">
        <v>7</v>
      </c>
      <c r="T852" t="s">
        <v>538</v>
      </c>
      <c r="U852">
        <v>11</v>
      </c>
    </row>
    <row r="853" spans="10:21" x14ac:dyDescent="0.35">
      <c r="J853" t="str">
        <f t="shared" si="14"/>
        <v>A00009847812</v>
      </c>
      <c r="K853">
        <v>2018</v>
      </c>
      <c r="L853">
        <v>0</v>
      </c>
      <c r="M853" t="s">
        <v>218</v>
      </c>
      <c r="N853" t="s">
        <v>223</v>
      </c>
      <c r="O853" t="s">
        <v>223</v>
      </c>
      <c r="P853" t="s">
        <v>389</v>
      </c>
      <c r="Q853" t="s">
        <v>8</v>
      </c>
      <c r="R853" t="s">
        <v>194</v>
      </c>
      <c r="S853" t="s">
        <v>7</v>
      </c>
      <c r="T853" t="s">
        <v>538</v>
      </c>
      <c r="U853">
        <v>12</v>
      </c>
    </row>
    <row r="854" spans="10:21" x14ac:dyDescent="0.35">
      <c r="J854" t="str">
        <f t="shared" si="14"/>
        <v>A00009847813</v>
      </c>
      <c r="K854">
        <v>2018</v>
      </c>
      <c r="L854">
        <v>0</v>
      </c>
      <c r="M854" t="s">
        <v>218</v>
      </c>
      <c r="N854" t="s">
        <v>223</v>
      </c>
      <c r="O854" t="s">
        <v>223</v>
      </c>
      <c r="P854" t="s">
        <v>389</v>
      </c>
      <c r="Q854" t="s">
        <v>8</v>
      </c>
      <c r="R854" t="s">
        <v>8</v>
      </c>
      <c r="S854" t="s">
        <v>7</v>
      </c>
      <c r="T854" t="s">
        <v>538</v>
      </c>
      <c r="U854">
        <v>13</v>
      </c>
    </row>
    <row r="855" spans="10:21" x14ac:dyDescent="0.35">
      <c r="J855" t="str">
        <f t="shared" si="14"/>
        <v>A00009847814</v>
      </c>
      <c r="K855">
        <v>2018</v>
      </c>
      <c r="L855">
        <v>0</v>
      </c>
      <c r="M855" t="s">
        <v>218</v>
      </c>
      <c r="N855" t="s">
        <v>223</v>
      </c>
      <c r="O855" t="s">
        <v>223</v>
      </c>
      <c r="P855" t="s">
        <v>389</v>
      </c>
      <c r="Q855" t="s">
        <v>8</v>
      </c>
      <c r="R855" t="s">
        <v>194</v>
      </c>
      <c r="S855" t="s">
        <v>7</v>
      </c>
      <c r="T855" t="s">
        <v>538</v>
      </c>
      <c r="U855">
        <v>14</v>
      </c>
    </row>
    <row r="856" spans="10:21" x14ac:dyDescent="0.35">
      <c r="J856" t="str">
        <f t="shared" si="14"/>
        <v>A00009847815</v>
      </c>
      <c r="K856">
        <v>2018</v>
      </c>
      <c r="L856">
        <v>0</v>
      </c>
      <c r="M856" t="s">
        <v>218</v>
      </c>
      <c r="N856" t="s">
        <v>223</v>
      </c>
      <c r="O856" t="s">
        <v>223</v>
      </c>
      <c r="P856" t="s">
        <v>389</v>
      </c>
      <c r="Q856" t="s">
        <v>8</v>
      </c>
      <c r="R856" t="s">
        <v>8</v>
      </c>
      <c r="S856" t="s">
        <v>7</v>
      </c>
      <c r="T856" t="s">
        <v>538</v>
      </c>
      <c r="U856">
        <v>15</v>
      </c>
    </row>
    <row r="857" spans="10:21" x14ac:dyDescent="0.35">
      <c r="J857" t="str">
        <f t="shared" si="14"/>
        <v>A00009847816</v>
      </c>
      <c r="K857">
        <v>2018</v>
      </c>
      <c r="L857">
        <v>0</v>
      </c>
      <c r="M857" t="s">
        <v>218</v>
      </c>
      <c r="N857" t="s">
        <v>223</v>
      </c>
      <c r="O857" t="s">
        <v>223</v>
      </c>
      <c r="P857" t="s">
        <v>389</v>
      </c>
      <c r="Q857" t="s">
        <v>8</v>
      </c>
      <c r="R857" t="s">
        <v>194</v>
      </c>
      <c r="S857" t="s">
        <v>7</v>
      </c>
      <c r="T857" t="s">
        <v>538</v>
      </c>
      <c r="U857">
        <v>16</v>
      </c>
    </row>
    <row r="858" spans="10:21" x14ac:dyDescent="0.35">
      <c r="J858" t="str">
        <f t="shared" si="14"/>
        <v>A00009847817</v>
      </c>
      <c r="K858">
        <v>2018</v>
      </c>
      <c r="L858">
        <v>0</v>
      </c>
      <c r="M858" t="s">
        <v>218</v>
      </c>
      <c r="N858" t="s">
        <v>223</v>
      </c>
      <c r="O858" t="s">
        <v>223</v>
      </c>
      <c r="P858" t="s">
        <v>389</v>
      </c>
      <c r="Q858" t="s">
        <v>8</v>
      </c>
      <c r="R858" t="s">
        <v>194</v>
      </c>
      <c r="S858" t="s">
        <v>7</v>
      </c>
      <c r="T858" t="s">
        <v>538</v>
      </c>
      <c r="U858">
        <v>17</v>
      </c>
    </row>
    <row r="859" spans="10:21" x14ac:dyDescent="0.35">
      <c r="J859" t="str">
        <f t="shared" si="14"/>
        <v>A00009847818</v>
      </c>
      <c r="K859">
        <v>2018</v>
      </c>
      <c r="L859">
        <v>0</v>
      </c>
      <c r="M859" t="s">
        <v>218</v>
      </c>
      <c r="N859" t="s">
        <v>223</v>
      </c>
      <c r="O859" t="s">
        <v>223</v>
      </c>
      <c r="P859" t="s">
        <v>389</v>
      </c>
      <c r="Q859" t="s">
        <v>8</v>
      </c>
      <c r="R859" t="s">
        <v>194</v>
      </c>
      <c r="S859" t="s">
        <v>7</v>
      </c>
      <c r="T859" t="s">
        <v>538</v>
      </c>
      <c r="U859">
        <v>18</v>
      </c>
    </row>
    <row r="860" spans="10:21" x14ac:dyDescent="0.35">
      <c r="J860" t="str">
        <f t="shared" si="14"/>
        <v>A00009847819</v>
      </c>
      <c r="K860">
        <v>2018</v>
      </c>
      <c r="L860">
        <v>0</v>
      </c>
      <c r="M860" t="s">
        <v>218</v>
      </c>
      <c r="N860" t="s">
        <v>223</v>
      </c>
      <c r="O860" t="s">
        <v>223</v>
      </c>
      <c r="P860" t="s">
        <v>389</v>
      </c>
      <c r="Q860" t="s">
        <v>8</v>
      </c>
      <c r="R860" t="s">
        <v>194</v>
      </c>
      <c r="S860" t="s">
        <v>7</v>
      </c>
      <c r="T860" t="s">
        <v>538</v>
      </c>
      <c r="U860">
        <v>19</v>
      </c>
    </row>
    <row r="861" spans="10:21" x14ac:dyDescent="0.35">
      <c r="J861" t="str">
        <f t="shared" si="14"/>
        <v>A0000984791</v>
      </c>
      <c r="K861">
        <v>2018</v>
      </c>
      <c r="L861">
        <v>1</v>
      </c>
      <c r="M861" t="s">
        <v>218</v>
      </c>
      <c r="N861" t="s">
        <v>247</v>
      </c>
      <c r="O861" t="s">
        <v>247</v>
      </c>
      <c r="P861" t="s">
        <v>389</v>
      </c>
      <c r="Q861" t="s">
        <v>8</v>
      </c>
      <c r="R861" t="s">
        <v>194</v>
      </c>
      <c r="S861" t="s">
        <v>7</v>
      </c>
      <c r="T861" t="s">
        <v>539</v>
      </c>
      <c r="U861">
        <v>1</v>
      </c>
    </row>
    <row r="862" spans="10:21" x14ac:dyDescent="0.35">
      <c r="J862" t="str">
        <f t="shared" si="14"/>
        <v>A0000984801</v>
      </c>
      <c r="K862">
        <v>2018</v>
      </c>
      <c r="L862">
        <v>1</v>
      </c>
      <c r="M862" t="s">
        <v>218</v>
      </c>
      <c r="N862" t="s">
        <v>247</v>
      </c>
      <c r="O862" t="s">
        <v>247</v>
      </c>
      <c r="P862" t="s">
        <v>389</v>
      </c>
      <c r="Q862" t="s">
        <v>8</v>
      </c>
      <c r="R862" t="s">
        <v>8</v>
      </c>
      <c r="S862" t="s">
        <v>7</v>
      </c>
      <c r="T862" t="s">
        <v>540</v>
      </c>
      <c r="U862">
        <v>1</v>
      </c>
    </row>
    <row r="863" spans="10:21" x14ac:dyDescent="0.35">
      <c r="J863" t="str">
        <f t="shared" si="14"/>
        <v>A0000984811</v>
      </c>
      <c r="K863">
        <v>2018</v>
      </c>
      <c r="L863">
        <v>1</v>
      </c>
      <c r="M863" t="s">
        <v>218</v>
      </c>
      <c r="N863" t="s">
        <v>246</v>
      </c>
      <c r="O863" t="s">
        <v>246</v>
      </c>
      <c r="P863" t="s">
        <v>389</v>
      </c>
      <c r="Q863" t="s">
        <v>8</v>
      </c>
      <c r="R863" t="s">
        <v>8</v>
      </c>
      <c r="S863" t="s">
        <v>7</v>
      </c>
      <c r="T863" t="s">
        <v>541</v>
      </c>
      <c r="U863">
        <v>1</v>
      </c>
    </row>
    <row r="864" spans="10:21" x14ac:dyDescent="0.35">
      <c r="J864" t="str">
        <f t="shared" si="14"/>
        <v>A0000984812</v>
      </c>
      <c r="K864">
        <v>2018</v>
      </c>
      <c r="L864">
        <v>0</v>
      </c>
      <c r="M864" t="s">
        <v>218</v>
      </c>
      <c r="N864" t="s">
        <v>246</v>
      </c>
      <c r="O864" t="s">
        <v>246</v>
      </c>
      <c r="P864" t="s">
        <v>389</v>
      </c>
      <c r="Q864" t="s">
        <v>8</v>
      </c>
      <c r="R864" t="s">
        <v>8</v>
      </c>
      <c r="S864" t="s">
        <v>7</v>
      </c>
      <c r="T864" t="s">
        <v>541</v>
      </c>
      <c r="U864">
        <v>2</v>
      </c>
    </row>
    <row r="865" spans="10:21" x14ac:dyDescent="0.35">
      <c r="J865" t="str">
        <f t="shared" si="14"/>
        <v>A0000984821</v>
      </c>
      <c r="K865">
        <v>2018</v>
      </c>
      <c r="L865">
        <v>1</v>
      </c>
      <c r="M865" t="s">
        <v>218</v>
      </c>
      <c r="N865" t="s">
        <v>246</v>
      </c>
      <c r="O865" t="s">
        <v>246</v>
      </c>
      <c r="P865" t="s">
        <v>389</v>
      </c>
      <c r="Q865" t="s">
        <v>8</v>
      </c>
      <c r="R865" t="s">
        <v>8</v>
      </c>
      <c r="S865" t="s">
        <v>7</v>
      </c>
      <c r="T865" t="s">
        <v>542</v>
      </c>
      <c r="U865">
        <v>1</v>
      </c>
    </row>
    <row r="866" spans="10:21" x14ac:dyDescent="0.35">
      <c r="J866" t="str">
        <f t="shared" si="14"/>
        <v>A0000984822</v>
      </c>
      <c r="K866">
        <v>2018</v>
      </c>
      <c r="L866">
        <v>0</v>
      </c>
      <c r="M866" t="s">
        <v>218</v>
      </c>
      <c r="N866" t="s">
        <v>246</v>
      </c>
      <c r="O866" t="s">
        <v>246</v>
      </c>
      <c r="P866" t="s">
        <v>389</v>
      </c>
      <c r="Q866" t="s">
        <v>8</v>
      </c>
      <c r="R866" t="s">
        <v>8</v>
      </c>
      <c r="S866" t="s">
        <v>7</v>
      </c>
      <c r="T866" t="s">
        <v>542</v>
      </c>
      <c r="U866">
        <v>2</v>
      </c>
    </row>
    <row r="867" spans="10:21" x14ac:dyDescent="0.35">
      <c r="J867" t="str">
        <f t="shared" si="14"/>
        <v>A0000984831</v>
      </c>
      <c r="K867">
        <v>2018</v>
      </c>
      <c r="L867">
        <v>1</v>
      </c>
      <c r="M867" t="s">
        <v>218</v>
      </c>
      <c r="N867" t="s">
        <v>223</v>
      </c>
      <c r="O867" t="s">
        <v>223</v>
      </c>
      <c r="P867" t="s">
        <v>389</v>
      </c>
      <c r="Q867" t="s">
        <v>8</v>
      </c>
      <c r="R867" t="s">
        <v>194</v>
      </c>
      <c r="S867" t="s">
        <v>7</v>
      </c>
      <c r="T867" t="s">
        <v>543</v>
      </c>
      <c r="U867">
        <v>1</v>
      </c>
    </row>
    <row r="868" spans="10:21" x14ac:dyDescent="0.35">
      <c r="J868" t="str">
        <f t="shared" si="14"/>
        <v>A0000984841</v>
      </c>
      <c r="K868">
        <v>2018</v>
      </c>
      <c r="L868">
        <v>1</v>
      </c>
      <c r="M868" t="s">
        <v>218</v>
      </c>
      <c r="N868" t="s">
        <v>247</v>
      </c>
      <c r="O868" t="s">
        <v>247</v>
      </c>
      <c r="P868" t="s">
        <v>389</v>
      </c>
      <c r="Q868" t="s">
        <v>8</v>
      </c>
      <c r="R868" t="s">
        <v>8</v>
      </c>
      <c r="S868" t="s">
        <v>7</v>
      </c>
      <c r="T868" t="s">
        <v>544</v>
      </c>
      <c r="U868">
        <v>1</v>
      </c>
    </row>
    <row r="869" spans="10:21" x14ac:dyDescent="0.35">
      <c r="J869" t="str">
        <f t="shared" si="14"/>
        <v>A0000984852</v>
      </c>
      <c r="K869">
        <v>2018</v>
      </c>
      <c r="L869">
        <v>1</v>
      </c>
      <c r="M869" t="s">
        <v>218</v>
      </c>
      <c r="N869" t="s">
        <v>247</v>
      </c>
      <c r="O869" t="s">
        <v>247</v>
      </c>
      <c r="P869" t="s">
        <v>389</v>
      </c>
      <c r="Q869" t="s">
        <v>8</v>
      </c>
      <c r="R869" t="s">
        <v>8</v>
      </c>
      <c r="S869" t="s">
        <v>7</v>
      </c>
      <c r="T869" t="s">
        <v>545</v>
      </c>
      <c r="U869">
        <v>2</v>
      </c>
    </row>
    <row r="870" spans="10:21" x14ac:dyDescent="0.35">
      <c r="J870" t="str">
        <f t="shared" si="14"/>
        <v>A0000984861</v>
      </c>
      <c r="K870">
        <v>2018</v>
      </c>
      <c r="L870">
        <v>1</v>
      </c>
      <c r="M870" t="s">
        <v>218</v>
      </c>
      <c r="N870" t="s">
        <v>247</v>
      </c>
      <c r="O870" t="s">
        <v>247</v>
      </c>
      <c r="P870" t="s">
        <v>389</v>
      </c>
      <c r="Q870" t="s">
        <v>8</v>
      </c>
      <c r="R870" t="s">
        <v>8</v>
      </c>
      <c r="S870" t="s">
        <v>7</v>
      </c>
      <c r="T870" t="s">
        <v>546</v>
      </c>
      <c r="U870">
        <v>1</v>
      </c>
    </row>
    <row r="871" spans="10:21" x14ac:dyDescent="0.35">
      <c r="J871" t="str">
        <f t="shared" si="14"/>
        <v>A0000984871</v>
      </c>
      <c r="K871">
        <v>2018</v>
      </c>
      <c r="L871">
        <v>1</v>
      </c>
      <c r="M871" t="s">
        <v>218</v>
      </c>
      <c r="N871" t="s">
        <v>247</v>
      </c>
      <c r="O871" t="s">
        <v>247</v>
      </c>
      <c r="P871" t="s">
        <v>389</v>
      </c>
      <c r="Q871" t="s">
        <v>8</v>
      </c>
      <c r="R871" t="s">
        <v>8</v>
      </c>
      <c r="S871" t="s">
        <v>7</v>
      </c>
      <c r="T871" t="s">
        <v>547</v>
      </c>
      <c r="U871">
        <v>1</v>
      </c>
    </row>
    <row r="872" spans="10:21" x14ac:dyDescent="0.35">
      <c r="J872" t="str">
        <f t="shared" si="14"/>
        <v>A0000984881</v>
      </c>
      <c r="K872">
        <v>2018</v>
      </c>
      <c r="L872">
        <v>1</v>
      </c>
      <c r="M872" t="s">
        <v>218</v>
      </c>
      <c r="N872" t="s">
        <v>247</v>
      </c>
      <c r="O872" t="s">
        <v>247</v>
      </c>
      <c r="P872" t="s">
        <v>389</v>
      </c>
      <c r="Q872" t="s">
        <v>8</v>
      </c>
      <c r="R872" t="s">
        <v>8</v>
      </c>
      <c r="S872" t="s">
        <v>7</v>
      </c>
      <c r="T872" t="s">
        <v>548</v>
      </c>
      <c r="U872">
        <v>1</v>
      </c>
    </row>
    <row r="873" spans="10:21" x14ac:dyDescent="0.35">
      <c r="J873" t="str">
        <f t="shared" si="14"/>
        <v>A0000984882</v>
      </c>
      <c r="K873">
        <v>2018</v>
      </c>
      <c r="L873">
        <v>0</v>
      </c>
      <c r="M873" t="s">
        <v>218</v>
      </c>
      <c r="N873" t="s">
        <v>247</v>
      </c>
      <c r="O873" t="s">
        <v>247</v>
      </c>
      <c r="P873" t="s">
        <v>389</v>
      </c>
      <c r="Q873" t="s">
        <v>8</v>
      </c>
      <c r="R873" t="s">
        <v>8</v>
      </c>
      <c r="S873" t="s">
        <v>7</v>
      </c>
      <c r="T873" t="s">
        <v>548</v>
      </c>
      <c r="U873">
        <v>2</v>
      </c>
    </row>
    <row r="874" spans="10:21" x14ac:dyDescent="0.35">
      <c r="J874" t="str">
        <f t="shared" si="14"/>
        <v>A0000984891</v>
      </c>
      <c r="K874">
        <v>2018</v>
      </c>
      <c r="L874">
        <v>1</v>
      </c>
      <c r="M874" t="s">
        <v>218</v>
      </c>
      <c r="N874" t="s">
        <v>247</v>
      </c>
      <c r="O874" t="s">
        <v>247</v>
      </c>
      <c r="P874" t="s">
        <v>389</v>
      </c>
      <c r="Q874" t="s">
        <v>8</v>
      </c>
      <c r="R874" t="s">
        <v>8</v>
      </c>
      <c r="S874" t="s">
        <v>7</v>
      </c>
      <c r="T874" t="s">
        <v>549</v>
      </c>
      <c r="U874">
        <v>1</v>
      </c>
    </row>
    <row r="875" spans="10:21" x14ac:dyDescent="0.35">
      <c r="J875" t="str">
        <f t="shared" si="14"/>
        <v>A0000984892</v>
      </c>
      <c r="K875">
        <v>2018</v>
      </c>
      <c r="L875">
        <v>0</v>
      </c>
      <c r="M875" t="s">
        <v>218</v>
      </c>
      <c r="N875" t="s">
        <v>247</v>
      </c>
      <c r="O875" t="s">
        <v>247</v>
      </c>
      <c r="P875" t="s">
        <v>389</v>
      </c>
      <c r="Q875" t="s">
        <v>8</v>
      </c>
      <c r="R875" t="s">
        <v>8</v>
      </c>
      <c r="S875" t="s">
        <v>7</v>
      </c>
      <c r="T875" t="s">
        <v>549</v>
      </c>
      <c r="U875">
        <v>2</v>
      </c>
    </row>
    <row r="876" spans="10:21" x14ac:dyDescent="0.35">
      <c r="J876" t="str">
        <f t="shared" si="14"/>
        <v>A0000984893</v>
      </c>
      <c r="K876">
        <v>2018</v>
      </c>
      <c r="L876">
        <v>0</v>
      </c>
      <c r="M876" t="s">
        <v>218</v>
      </c>
      <c r="N876" t="s">
        <v>247</v>
      </c>
      <c r="O876" t="s">
        <v>247</v>
      </c>
      <c r="P876" t="s">
        <v>389</v>
      </c>
      <c r="Q876" t="s">
        <v>8</v>
      </c>
      <c r="R876" t="s">
        <v>8</v>
      </c>
      <c r="S876" t="s">
        <v>7</v>
      </c>
      <c r="T876" t="s">
        <v>549</v>
      </c>
      <c r="U876">
        <v>3</v>
      </c>
    </row>
    <row r="877" spans="10:21" x14ac:dyDescent="0.35">
      <c r="J877" t="str">
        <f t="shared" si="14"/>
        <v>A0000984894</v>
      </c>
      <c r="K877">
        <v>2018</v>
      </c>
      <c r="L877">
        <v>0</v>
      </c>
      <c r="M877" t="s">
        <v>218</v>
      </c>
      <c r="N877" t="s">
        <v>247</v>
      </c>
      <c r="O877" t="s">
        <v>247</v>
      </c>
      <c r="P877" t="s">
        <v>389</v>
      </c>
      <c r="Q877" t="s">
        <v>8</v>
      </c>
      <c r="R877" t="s">
        <v>8</v>
      </c>
      <c r="S877" t="s">
        <v>7</v>
      </c>
      <c r="T877" t="s">
        <v>549</v>
      </c>
      <c r="U877">
        <v>4</v>
      </c>
    </row>
    <row r="878" spans="10:21" x14ac:dyDescent="0.35">
      <c r="J878" t="str">
        <f t="shared" si="14"/>
        <v>A0000984895</v>
      </c>
      <c r="K878">
        <v>2018</v>
      </c>
      <c r="L878">
        <v>0</v>
      </c>
      <c r="M878" t="s">
        <v>218</v>
      </c>
      <c r="N878" t="s">
        <v>247</v>
      </c>
      <c r="O878" t="s">
        <v>247</v>
      </c>
      <c r="P878" t="s">
        <v>389</v>
      </c>
      <c r="Q878" t="s">
        <v>8</v>
      </c>
      <c r="R878" t="s">
        <v>8</v>
      </c>
      <c r="S878" t="s">
        <v>7</v>
      </c>
      <c r="T878" t="s">
        <v>549</v>
      </c>
      <c r="U878">
        <v>5</v>
      </c>
    </row>
    <row r="879" spans="10:21" x14ac:dyDescent="0.35">
      <c r="J879" t="str">
        <f t="shared" si="14"/>
        <v>A0000984896</v>
      </c>
      <c r="K879">
        <v>2018</v>
      </c>
      <c r="L879">
        <v>0</v>
      </c>
      <c r="M879" t="s">
        <v>218</v>
      </c>
      <c r="N879" t="s">
        <v>247</v>
      </c>
      <c r="O879" t="s">
        <v>247</v>
      </c>
      <c r="P879" t="s">
        <v>389</v>
      </c>
      <c r="Q879" t="s">
        <v>8</v>
      </c>
      <c r="R879" t="s">
        <v>8</v>
      </c>
      <c r="S879" t="s">
        <v>7</v>
      </c>
      <c r="T879" t="s">
        <v>549</v>
      </c>
      <c r="U879">
        <v>6</v>
      </c>
    </row>
    <row r="880" spans="10:21" x14ac:dyDescent="0.35">
      <c r="J880" t="str">
        <f t="shared" si="14"/>
        <v>A0000984897</v>
      </c>
      <c r="K880">
        <v>2018</v>
      </c>
      <c r="L880">
        <v>0</v>
      </c>
      <c r="M880" t="s">
        <v>218</v>
      </c>
      <c r="N880" t="s">
        <v>247</v>
      </c>
      <c r="O880" t="s">
        <v>247</v>
      </c>
      <c r="P880" t="s">
        <v>389</v>
      </c>
      <c r="Q880" t="s">
        <v>8</v>
      </c>
      <c r="R880" t="s">
        <v>8</v>
      </c>
      <c r="S880" t="s">
        <v>7</v>
      </c>
      <c r="T880" t="s">
        <v>549</v>
      </c>
      <c r="U880">
        <v>7</v>
      </c>
    </row>
    <row r="881" spans="10:21" x14ac:dyDescent="0.35">
      <c r="J881" t="str">
        <f t="shared" si="14"/>
        <v>A0000984898</v>
      </c>
      <c r="K881">
        <v>2018</v>
      </c>
      <c r="L881">
        <v>0</v>
      </c>
      <c r="M881" t="s">
        <v>218</v>
      </c>
      <c r="N881" t="s">
        <v>247</v>
      </c>
      <c r="O881" t="s">
        <v>247</v>
      </c>
      <c r="P881" t="s">
        <v>389</v>
      </c>
      <c r="Q881" t="s">
        <v>8</v>
      </c>
      <c r="R881" t="s">
        <v>8</v>
      </c>
      <c r="S881" t="s">
        <v>7</v>
      </c>
      <c r="T881" t="s">
        <v>549</v>
      </c>
      <c r="U881">
        <v>8</v>
      </c>
    </row>
    <row r="882" spans="10:21" x14ac:dyDescent="0.35">
      <c r="J882" t="str">
        <f t="shared" si="14"/>
        <v>A0000984899</v>
      </c>
      <c r="K882">
        <v>2018</v>
      </c>
      <c r="L882">
        <v>0</v>
      </c>
      <c r="M882" t="s">
        <v>218</v>
      </c>
      <c r="N882" t="s">
        <v>247</v>
      </c>
      <c r="O882" t="s">
        <v>247</v>
      </c>
      <c r="P882" t="s">
        <v>389</v>
      </c>
      <c r="Q882" t="s">
        <v>8</v>
      </c>
      <c r="R882" t="s">
        <v>8</v>
      </c>
      <c r="S882" t="s">
        <v>7</v>
      </c>
      <c r="T882" t="s">
        <v>549</v>
      </c>
      <c r="U882">
        <v>9</v>
      </c>
    </row>
    <row r="883" spans="10:21" x14ac:dyDescent="0.35">
      <c r="J883" t="str">
        <f t="shared" si="14"/>
        <v>A00009848910</v>
      </c>
      <c r="K883">
        <v>2018</v>
      </c>
      <c r="L883">
        <v>0</v>
      </c>
      <c r="M883" t="s">
        <v>218</v>
      </c>
      <c r="N883" t="s">
        <v>247</v>
      </c>
      <c r="O883" t="s">
        <v>247</v>
      </c>
      <c r="P883" t="s">
        <v>389</v>
      </c>
      <c r="Q883" t="s">
        <v>8</v>
      </c>
      <c r="R883" t="s">
        <v>8</v>
      </c>
      <c r="S883" t="s">
        <v>7</v>
      </c>
      <c r="T883" t="s">
        <v>549</v>
      </c>
      <c r="U883">
        <v>10</v>
      </c>
    </row>
    <row r="884" spans="10:21" x14ac:dyDescent="0.35">
      <c r="J884" t="str">
        <f t="shared" si="14"/>
        <v>A0000984901</v>
      </c>
      <c r="K884">
        <v>2018</v>
      </c>
      <c r="L884">
        <v>1</v>
      </c>
      <c r="M884" t="s">
        <v>218</v>
      </c>
      <c r="N884" t="s">
        <v>223</v>
      </c>
      <c r="O884" t="s">
        <v>223</v>
      </c>
      <c r="P884" t="s">
        <v>389</v>
      </c>
      <c r="Q884" t="s">
        <v>8</v>
      </c>
      <c r="R884" t="s">
        <v>8</v>
      </c>
      <c r="S884" t="s">
        <v>7</v>
      </c>
      <c r="T884" t="s">
        <v>550</v>
      </c>
      <c r="U884">
        <v>1</v>
      </c>
    </row>
    <row r="885" spans="10:21" x14ac:dyDescent="0.35">
      <c r="J885" t="str">
        <f t="shared" si="14"/>
        <v>A0000984902</v>
      </c>
      <c r="K885">
        <v>2018</v>
      </c>
      <c r="L885">
        <v>0</v>
      </c>
      <c r="M885" t="s">
        <v>218</v>
      </c>
      <c r="N885" t="s">
        <v>223</v>
      </c>
      <c r="O885" t="s">
        <v>223</v>
      </c>
      <c r="P885" t="s">
        <v>389</v>
      </c>
      <c r="Q885" t="s">
        <v>8</v>
      </c>
      <c r="R885" t="s">
        <v>8</v>
      </c>
      <c r="S885" t="s">
        <v>7</v>
      </c>
      <c r="T885" t="s">
        <v>550</v>
      </c>
      <c r="U885">
        <v>2</v>
      </c>
    </row>
    <row r="886" spans="10:21" x14ac:dyDescent="0.35">
      <c r="J886" t="str">
        <f t="shared" si="14"/>
        <v>A0000984903</v>
      </c>
      <c r="K886">
        <v>2018</v>
      </c>
      <c r="L886">
        <v>0</v>
      </c>
      <c r="M886" t="s">
        <v>218</v>
      </c>
      <c r="N886" t="s">
        <v>223</v>
      </c>
      <c r="O886" t="s">
        <v>223</v>
      </c>
      <c r="P886" t="s">
        <v>389</v>
      </c>
      <c r="Q886" t="s">
        <v>8</v>
      </c>
      <c r="R886" t="s">
        <v>8</v>
      </c>
      <c r="S886" t="s">
        <v>7</v>
      </c>
      <c r="T886" t="s">
        <v>550</v>
      </c>
      <c r="U886">
        <v>3</v>
      </c>
    </row>
    <row r="887" spans="10:21" x14ac:dyDescent="0.35">
      <c r="J887" t="str">
        <f t="shared" si="14"/>
        <v>A0000984921</v>
      </c>
      <c r="K887">
        <v>2018</v>
      </c>
      <c r="L887">
        <v>1</v>
      </c>
      <c r="M887" t="s">
        <v>218</v>
      </c>
      <c r="N887" t="s">
        <v>247</v>
      </c>
      <c r="O887" t="s">
        <v>247</v>
      </c>
      <c r="P887" t="s">
        <v>389</v>
      </c>
      <c r="Q887" t="s">
        <v>8</v>
      </c>
      <c r="R887" t="s">
        <v>8</v>
      </c>
      <c r="S887" t="s">
        <v>7</v>
      </c>
      <c r="T887" t="s">
        <v>551</v>
      </c>
      <c r="U887">
        <v>1</v>
      </c>
    </row>
    <row r="888" spans="10:21" x14ac:dyDescent="0.35">
      <c r="J888" t="str">
        <f t="shared" si="14"/>
        <v>A0000984922</v>
      </c>
      <c r="K888">
        <v>2018</v>
      </c>
      <c r="L888">
        <v>0</v>
      </c>
      <c r="M888" t="s">
        <v>218</v>
      </c>
      <c r="N888" t="s">
        <v>247</v>
      </c>
      <c r="O888" t="s">
        <v>247</v>
      </c>
      <c r="P888" t="s">
        <v>389</v>
      </c>
      <c r="Q888" t="s">
        <v>8</v>
      </c>
      <c r="R888" t="s">
        <v>8</v>
      </c>
      <c r="S888" t="s">
        <v>7</v>
      </c>
      <c r="T888" t="s">
        <v>551</v>
      </c>
      <c r="U888">
        <v>2</v>
      </c>
    </row>
    <row r="889" spans="10:21" x14ac:dyDescent="0.35">
      <c r="J889" t="str">
        <f t="shared" si="14"/>
        <v>A0000984923</v>
      </c>
      <c r="K889">
        <v>2018</v>
      </c>
      <c r="L889">
        <v>0</v>
      </c>
      <c r="M889" t="s">
        <v>218</v>
      </c>
      <c r="N889" t="s">
        <v>247</v>
      </c>
      <c r="O889" t="s">
        <v>247</v>
      </c>
      <c r="P889" t="s">
        <v>389</v>
      </c>
      <c r="Q889" t="s">
        <v>8</v>
      </c>
      <c r="R889" t="s">
        <v>8</v>
      </c>
      <c r="S889" t="s">
        <v>7</v>
      </c>
      <c r="T889" t="s">
        <v>551</v>
      </c>
      <c r="U889">
        <v>3</v>
      </c>
    </row>
    <row r="890" spans="10:21" x14ac:dyDescent="0.35">
      <c r="J890" t="str">
        <f t="shared" si="14"/>
        <v>A0000984924</v>
      </c>
      <c r="K890">
        <v>2018</v>
      </c>
      <c r="L890">
        <v>0</v>
      </c>
      <c r="M890" t="s">
        <v>218</v>
      </c>
      <c r="N890" t="s">
        <v>247</v>
      </c>
      <c r="O890" t="s">
        <v>247</v>
      </c>
      <c r="P890" t="s">
        <v>389</v>
      </c>
      <c r="Q890" t="s">
        <v>8</v>
      </c>
      <c r="R890" t="s">
        <v>8</v>
      </c>
      <c r="S890" t="s">
        <v>7</v>
      </c>
      <c r="T890" t="s">
        <v>551</v>
      </c>
      <c r="U890">
        <v>4</v>
      </c>
    </row>
    <row r="891" spans="10:21" x14ac:dyDescent="0.35">
      <c r="J891" t="str">
        <f t="shared" si="14"/>
        <v>A0000984925</v>
      </c>
      <c r="K891">
        <v>2018</v>
      </c>
      <c r="L891">
        <v>0</v>
      </c>
      <c r="M891" t="s">
        <v>218</v>
      </c>
      <c r="N891" t="s">
        <v>247</v>
      </c>
      <c r="O891" t="s">
        <v>247</v>
      </c>
      <c r="P891" t="s">
        <v>389</v>
      </c>
      <c r="Q891" t="s">
        <v>8</v>
      </c>
      <c r="R891" t="s">
        <v>8</v>
      </c>
      <c r="S891" t="s">
        <v>7</v>
      </c>
      <c r="T891" t="s">
        <v>551</v>
      </c>
      <c r="U891">
        <v>5</v>
      </c>
    </row>
    <row r="892" spans="10:21" x14ac:dyDescent="0.35">
      <c r="J892" t="str">
        <f t="shared" si="14"/>
        <v>A0000984926</v>
      </c>
      <c r="K892">
        <v>2018</v>
      </c>
      <c r="L892">
        <v>0</v>
      </c>
      <c r="M892" t="s">
        <v>218</v>
      </c>
      <c r="N892" t="s">
        <v>247</v>
      </c>
      <c r="O892" t="s">
        <v>247</v>
      </c>
      <c r="P892" t="s">
        <v>389</v>
      </c>
      <c r="Q892" t="s">
        <v>8</v>
      </c>
      <c r="R892" t="s">
        <v>8</v>
      </c>
      <c r="S892" t="s">
        <v>7</v>
      </c>
      <c r="T892" t="s">
        <v>551</v>
      </c>
      <c r="U892">
        <v>6</v>
      </c>
    </row>
    <row r="893" spans="10:21" x14ac:dyDescent="0.35">
      <c r="J893" t="str">
        <f t="shared" si="14"/>
        <v>A0000984927</v>
      </c>
      <c r="K893">
        <v>2018</v>
      </c>
      <c r="L893">
        <v>0</v>
      </c>
      <c r="M893" t="s">
        <v>218</v>
      </c>
      <c r="N893" t="s">
        <v>247</v>
      </c>
      <c r="O893" t="s">
        <v>247</v>
      </c>
      <c r="P893" t="s">
        <v>389</v>
      </c>
      <c r="Q893" t="s">
        <v>8</v>
      </c>
      <c r="R893" t="s">
        <v>8</v>
      </c>
      <c r="S893" t="s">
        <v>7</v>
      </c>
      <c r="T893" t="s">
        <v>551</v>
      </c>
      <c r="U893">
        <v>7</v>
      </c>
    </row>
    <row r="894" spans="10:21" x14ac:dyDescent="0.35">
      <c r="J894" t="str">
        <f t="shared" si="14"/>
        <v>A0000984934</v>
      </c>
      <c r="K894">
        <v>2018</v>
      </c>
      <c r="L894">
        <v>1</v>
      </c>
      <c r="M894" t="s">
        <v>218</v>
      </c>
      <c r="N894" t="s">
        <v>223</v>
      </c>
      <c r="O894" t="s">
        <v>223</v>
      </c>
      <c r="P894" t="s">
        <v>389</v>
      </c>
      <c r="Q894" t="s">
        <v>8</v>
      </c>
      <c r="R894" t="s">
        <v>8</v>
      </c>
      <c r="S894" t="s">
        <v>7</v>
      </c>
      <c r="T894" t="s">
        <v>552</v>
      </c>
      <c r="U894">
        <v>4</v>
      </c>
    </row>
    <row r="895" spans="10:21" x14ac:dyDescent="0.35">
      <c r="J895" t="str">
        <f t="shared" si="14"/>
        <v>A0000984935</v>
      </c>
      <c r="K895">
        <v>2018</v>
      </c>
      <c r="L895">
        <v>0</v>
      </c>
      <c r="M895" t="s">
        <v>218</v>
      </c>
      <c r="N895" t="s">
        <v>223</v>
      </c>
      <c r="O895" t="s">
        <v>223</v>
      </c>
      <c r="P895" t="s">
        <v>389</v>
      </c>
      <c r="Q895" t="s">
        <v>8</v>
      </c>
      <c r="R895" t="s">
        <v>8</v>
      </c>
      <c r="S895" t="s">
        <v>7</v>
      </c>
      <c r="T895" t="s">
        <v>552</v>
      </c>
      <c r="U895">
        <v>5</v>
      </c>
    </row>
    <row r="896" spans="10:21" x14ac:dyDescent="0.35">
      <c r="J896" t="str">
        <f t="shared" si="14"/>
        <v>A0000984936</v>
      </c>
      <c r="K896">
        <v>2018</v>
      </c>
      <c r="L896">
        <v>0</v>
      </c>
      <c r="M896" t="s">
        <v>218</v>
      </c>
      <c r="N896" t="s">
        <v>223</v>
      </c>
      <c r="O896" t="s">
        <v>223</v>
      </c>
      <c r="P896" t="s">
        <v>389</v>
      </c>
      <c r="Q896" t="s">
        <v>8</v>
      </c>
      <c r="R896" t="s">
        <v>8</v>
      </c>
      <c r="S896" t="s">
        <v>7</v>
      </c>
      <c r="T896" t="s">
        <v>552</v>
      </c>
      <c r="U896">
        <v>6</v>
      </c>
    </row>
    <row r="897" spans="10:21" x14ac:dyDescent="0.35">
      <c r="J897" t="str">
        <f t="shared" si="14"/>
        <v>A0000984937</v>
      </c>
      <c r="K897">
        <v>2018</v>
      </c>
      <c r="L897">
        <v>0</v>
      </c>
      <c r="M897" t="s">
        <v>218</v>
      </c>
      <c r="N897" t="s">
        <v>223</v>
      </c>
      <c r="O897" t="s">
        <v>223</v>
      </c>
      <c r="P897" t="s">
        <v>389</v>
      </c>
      <c r="Q897" t="s">
        <v>8</v>
      </c>
      <c r="R897" t="s">
        <v>194</v>
      </c>
      <c r="S897" t="s">
        <v>7</v>
      </c>
      <c r="T897" t="s">
        <v>552</v>
      </c>
      <c r="U897">
        <v>7</v>
      </c>
    </row>
    <row r="898" spans="10:21" x14ac:dyDescent="0.35">
      <c r="J898" t="str">
        <f t="shared" si="14"/>
        <v>A0000984938</v>
      </c>
      <c r="K898">
        <v>2018</v>
      </c>
      <c r="L898">
        <v>0</v>
      </c>
      <c r="M898" t="s">
        <v>218</v>
      </c>
      <c r="N898" t="s">
        <v>223</v>
      </c>
      <c r="O898" t="s">
        <v>223</v>
      </c>
      <c r="P898" t="s">
        <v>389</v>
      </c>
      <c r="Q898" t="s">
        <v>8</v>
      </c>
      <c r="R898" t="s">
        <v>8</v>
      </c>
      <c r="S898" t="s">
        <v>7</v>
      </c>
      <c r="T898" t="s">
        <v>552</v>
      </c>
      <c r="U898">
        <v>8</v>
      </c>
    </row>
    <row r="899" spans="10:21" x14ac:dyDescent="0.35">
      <c r="J899" t="str">
        <f t="shared" ref="J899:J962" si="15">T899&amp;U899</f>
        <v>A0000984941</v>
      </c>
      <c r="K899">
        <v>2018</v>
      </c>
      <c r="L899">
        <v>1</v>
      </c>
      <c r="M899" t="s">
        <v>218</v>
      </c>
      <c r="N899" t="s">
        <v>223</v>
      </c>
      <c r="O899" t="s">
        <v>223</v>
      </c>
      <c r="P899" t="s">
        <v>389</v>
      </c>
      <c r="Q899" t="s">
        <v>8</v>
      </c>
      <c r="R899" t="s">
        <v>8</v>
      </c>
      <c r="S899" t="s">
        <v>7</v>
      </c>
      <c r="T899" t="s">
        <v>553</v>
      </c>
      <c r="U899">
        <v>1</v>
      </c>
    </row>
    <row r="900" spans="10:21" x14ac:dyDescent="0.35">
      <c r="J900" t="str">
        <f t="shared" si="15"/>
        <v>A0000984942</v>
      </c>
      <c r="K900">
        <v>2018</v>
      </c>
      <c r="L900">
        <v>0</v>
      </c>
      <c r="M900" t="s">
        <v>218</v>
      </c>
      <c r="N900" t="s">
        <v>223</v>
      </c>
      <c r="O900" t="s">
        <v>223</v>
      </c>
      <c r="P900" t="s">
        <v>389</v>
      </c>
      <c r="Q900" t="s">
        <v>8</v>
      </c>
      <c r="R900" t="s">
        <v>8</v>
      </c>
      <c r="S900" t="s">
        <v>7</v>
      </c>
      <c r="T900" t="s">
        <v>553</v>
      </c>
      <c r="U900">
        <v>2</v>
      </c>
    </row>
    <row r="901" spans="10:21" x14ac:dyDescent="0.35">
      <c r="J901" t="str">
        <f t="shared" si="15"/>
        <v>A0000984943</v>
      </c>
      <c r="K901">
        <v>2018</v>
      </c>
      <c r="L901">
        <v>0</v>
      </c>
      <c r="M901" t="s">
        <v>218</v>
      </c>
      <c r="N901" t="s">
        <v>223</v>
      </c>
      <c r="O901" t="s">
        <v>223</v>
      </c>
      <c r="P901" t="s">
        <v>389</v>
      </c>
      <c r="Q901" t="s">
        <v>8</v>
      </c>
      <c r="R901" t="s">
        <v>8</v>
      </c>
      <c r="S901" t="s">
        <v>7</v>
      </c>
      <c r="T901" t="s">
        <v>553</v>
      </c>
      <c r="U901">
        <v>3</v>
      </c>
    </row>
    <row r="902" spans="10:21" x14ac:dyDescent="0.35">
      <c r="J902" t="str">
        <f t="shared" si="15"/>
        <v>A0000984944</v>
      </c>
      <c r="K902">
        <v>2018</v>
      </c>
      <c r="L902">
        <v>0</v>
      </c>
      <c r="M902" t="s">
        <v>218</v>
      </c>
      <c r="N902" t="s">
        <v>223</v>
      </c>
      <c r="O902" t="s">
        <v>223</v>
      </c>
      <c r="P902" t="s">
        <v>389</v>
      </c>
      <c r="Q902" t="s">
        <v>8</v>
      </c>
      <c r="R902" t="s">
        <v>8</v>
      </c>
      <c r="S902" t="s">
        <v>7</v>
      </c>
      <c r="T902" t="s">
        <v>553</v>
      </c>
      <c r="U902">
        <v>4</v>
      </c>
    </row>
    <row r="903" spans="10:21" x14ac:dyDescent="0.35">
      <c r="J903" t="str">
        <f t="shared" si="15"/>
        <v>A0000984945</v>
      </c>
      <c r="K903">
        <v>2018</v>
      </c>
      <c r="L903">
        <v>0</v>
      </c>
      <c r="M903" t="s">
        <v>218</v>
      </c>
      <c r="N903" t="s">
        <v>223</v>
      </c>
      <c r="O903" t="s">
        <v>223</v>
      </c>
      <c r="P903" t="s">
        <v>389</v>
      </c>
      <c r="Q903" t="s">
        <v>8</v>
      </c>
      <c r="R903" t="s">
        <v>8</v>
      </c>
      <c r="S903" t="s">
        <v>7</v>
      </c>
      <c r="T903" t="s">
        <v>553</v>
      </c>
      <c r="U903">
        <v>5</v>
      </c>
    </row>
    <row r="904" spans="10:21" x14ac:dyDescent="0.35">
      <c r="J904" t="str">
        <f t="shared" si="15"/>
        <v>A0000984946</v>
      </c>
      <c r="K904">
        <v>2018</v>
      </c>
      <c r="L904">
        <v>0</v>
      </c>
      <c r="M904" t="s">
        <v>218</v>
      </c>
      <c r="N904" t="s">
        <v>223</v>
      </c>
      <c r="O904" t="s">
        <v>223</v>
      </c>
      <c r="P904" t="s">
        <v>389</v>
      </c>
      <c r="Q904" t="s">
        <v>8</v>
      </c>
      <c r="R904" t="s">
        <v>8</v>
      </c>
      <c r="S904" t="s">
        <v>7</v>
      </c>
      <c r="T904" t="s">
        <v>553</v>
      </c>
      <c r="U904">
        <v>6</v>
      </c>
    </row>
    <row r="905" spans="10:21" x14ac:dyDescent="0.35">
      <c r="J905" t="str">
        <f t="shared" si="15"/>
        <v>A0000984947</v>
      </c>
      <c r="K905">
        <v>2018</v>
      </c>
      <c r="L905">
        <v>0</v>
      </c>
      <c r="M905" t="s">
        <v>218</v>
      </c>
      <c r="N905" t="s">
        <v>223</v>
      </c>
      <c r="O905" t="s">
        <v>223</v>
      </c>
      <c r="P905" t="s">
        <v>389</v>
      </c>
      <c r="Q905" t="s">
        <v>8</v>
      </c>
      <c r="R905" t="s">
        <v>8</v>
      </c>
      <c r="S905" t="s">
        <v>7</v>
      </c>
      <c r="T905" t="s">
        <v>553</v>
      </c>
      <c r="U905">
        <v>7</v>
      </c>
    </row>
    <row r="906" spans="10:21" x14ac:dyDescent="0.35">
      <c r="J906" t="str">
        <f t="shared" si="15"/>
        <v>A0000984948</v>
      </c>
      <c r="K906">
        <v>2018</v>
      </c>
      <c r="L906">
        <v>0</v>
      </c>
      <c r="M906" t="s">
        <v>218</v>
      </c>
      <c r="N906" t="s">
        <v>223</v>
      </c>
      <c r="O906" t="s">
        <v>223</v>
      </c>
      <c r="P906" t="s">
        <v>389</v>
      </c>
      <c r="Q906" t="s">
        <v>8</v>
      </c>
      <c r="R906" t="s">
        <v>8</v>
      </c>
      <c r="S906" t="s">
        <v>7</v>
      </c>
      <c r="T906" t="s">
        <v>553</v>
      </c>
      <c r="U906">
        <v>8</v>
      </c>
    </row>
    <row r="907" spans="10:21" x14ac:dyDescent="0.35">
      <c r="J907" t="str">
        <f t="shared" si="15"/>
        <v>A0000984949</v>
      </c>
      <c r="K907">
        <v>2018</v>
      </c>
      <c r="L907">
        <v>0</v>
      </c>
      <c r="M907" t="s">
        <v>218</v>
      </c>
      <c r="N907" t="s">
        <v>223</v>
      </c>
      <c r="O907" t="s">
        <v>223</v>
      </c>
      <c r="P907" t="s">
        <v>389</v>
      </c>
      <c r="Q907" t="s">
        <v>8</v>
      </c>
      <c r="R907" t="s">
        <v>8</v>
      </c>
      <c r="S907" t="s">
        <v>7</v>
      </c>
      <c r="T907" t="s">
        <v>553</v>
      </c>
      <c r="U907">
        <v>9</v>
      </c>
    </row>
    <row r="908" spans="10:21" x14ac:dyDescent="0.35">
      <c r="J908" t="str">
        <f t="shared" si="15"/>
        <v>A00009849410</v>
      </c>
      <c r="K908">
        <v>2018</v>
      </c>
      <c r="L908">
        <v>0</v>
      </c>
      <c r="M908" t="s">
        <v>218</v>
      </c>
      <c r="N908" t="s">
        <v>223</v>
      </c>
      <c r="O908" t="s">
        <v>223</v>
      </c>
      <c r="P908" t="s">
        <v>389</v>
      </c>
      <c r="Q908" t="s">
        <v>8</v>
      </c>
      <c r="R908" t="s">
        <v>8</v>
      </c>
      <c r="S908" t="s">
        <v>7</v>
      </c>
      <c r="T908" t="s">
        <v>553</v>
      </c>
      <c r="U908">
        <v>10</v>
      </c>
    </row>
    <row r="909" spans="10:21" x14ac:dyDescent="0.35">
      <c r="J909" t="str">
        <f t="shared" si="15"/>
        <v>A00009849411</v>
      </c>
      <c r="K909">
        <v>2018</v>
      </c>
      <c r="L909">
        <v>0</v>
      </c>
      <c r="M909" t="s">
        <v>218</v>
      </c>
      <c r="N909" t="s">
        <v>223</v>
      </c>
      <c r="O909" t="s">
        <v>223</v>
      </c>
      <c r="P909" t="s">
        <v>389</v>
      </c>
      <c r="Q909" t="s">
        <v>8</v>
      </c>
      <c r="R909" t="s">
        <v>8</v>
      </c>
      <c r="S909" t="s">
        <v>7</v>
      </c>
      <c r="T909" t="s">
        <v>553</v>
      </c>
      <c r="U909">
        <v>11</v>
      </c>
    </row>
    <row r="910" spans="10:21" x14ac:dyDescent="0.35">
      <c r="J910" t="str">
        <f t="shared" si="15"/>
        <v>A00009849412</v>
      </c>
      <c r="K910">
        <v>2018</v>
      </c>
      <c r="L910">
        <v>0</v>
      </c>
      <c r="M910" t="s">
        <v>218</v>
      </c>
      <c r="N910" t="s">
        <v>223</v>
      </c>
      <c r="O910" t="s">
        <v>223</v>
      </c>
      <c r="P910" t="s">
        <v>389</v>
      </c>
      <c r="Q910" t="s">
        <v>8</v>
      </c>
      <c r="R910" t="s">
        <v>194</v>
      </c>
      <c r="S910" t="s">
        <v>7</v>
      </c>
      <c r="T910" t="s">
        <v>553</v>
      </c>
      <c r="U910">
        <v>12</v>
      </c>
    </row>
    <row r="911" spans="10:21" x14ac:dyDescent="0.35">
      <c r="J911" t="str">
        <f t="shared" si="15"/>
        <v>A00009849413</v>
      </c>
      <c r="K911">
        <v>2018</v>
      </c>
      <c r="L911">
        <v>0</v>
      </c>
      <c r="M911" t="s">
        <v>218</v>
      </c>
      <c r="N911" t="s">
        <v>223</v>
      </c>
      <c r="O911" t="s">
        <v>223</v>
      </c>
      <c r="P911" t="s">
        <v>389</v>
      </c>
      <c r="Q911" t="s">
        <v>8</v>
      </c>
      <c r="R911" t="s">
        <v>8</v>
      </c>
      <c r="S911" t="s">
        <v>7</v>
      </c>
      <c r="T911" t="s">
        <v>553</v>
      </c>
      <c r="U911">
        <v>13</v>
      </c>
    </row>
    <row r="912" spans="10:21" x14ac:dyDescent="0.35">
      <c r="J912" t="str">
        <f t="shared" si="15"/>
        <v>A00009849414</v>
      </c>
      <c r="K912">
        <v>2018</v>
      </c>
      <c r="L912">
        <v>0</v>
      </c>
      <c r="M912" t="s">
        <v>218</v>
      </c>
      <c r="N912" t="s">
        <v>223</v>
      </c>
      <c r="O912" t="s">
        <v>223</v>
      </c>
      <c r="P912" t="s">
        <v>389</v>
      </c>
      <c r="Q912" t="s">
        <v>8</v>
      </c>
      <c r="R912" t="s">
        <v>194</v>
      </c>
      <c r="S912" t="s">
        <v>7</v>
      </c>
      <c r="T912" t="s">
        <v>553</v>
      </c>
      <c r="U912">
        <v>14</v>
      </c>
    </row>
    <row r="913" spans="10:21" x14ac:dyDescent="0.35">
      <c r="J913" t="str">
        <f t="shared" si="15"/>
        <v>A00009849415</v>
      </c>
      <c r="K913">
        <v>2018</v>
      </c>
      <c r="L913">
        <v>0</v>
      </c>
      <c r="M913" t="s">
        <v>218</v>
      </c>
      <c r="N913" t="s">
        <v>223</v>
      </c>
      <c r="O913" t="s">
        <v>223</v>
      </c>
      <c r="P913" t="s">
        <v>389</v>
      </c>
      <c r="Q913" t="s">
        <v>8</v>
      </c>
      <c r="R913" t="s">
        <v>194</v>
      </c>
      <c r="S913" t="s">
        <v>7</v>
      </c>
      <c r="T913" t="s">
        <v>553</v>
      </c>
      <c r="U913">
        <v>15</v>
      </c>
    </row>
    <row r="914" spans="10:21" x14ac:dyDescent="0.35">
      <c r="J914" t="str">
        <f t="shared" si="15"/>
        <v>A00009849416</v>
      </c>
      <c r="K914">
        <v>2018</v>
      </c>
      <c r="L914">
        <v>0</v>
      </c>
      <c r="M914" t="s">
        <v>218</v>
      </c>
      <c r="N914" t="s">
        <v>223</v>
      </c>
      <c r="O914" t="s">
        <v>223</v>
      </c>
      <c r="P914" t="s">
        <v>389</v>
      </c>
      <c r="Q914" t="s">
        <v>8</v>
      </c>
      <c r="R914" t="s">
        <v>194</v>
      </c>
      <c r="S914" t="s">
        <v>7</v>
      </c>
      <c r="T914" t="s">
        <v>553</v>
      </c>
      <c r="U914">
        <v>16</v>
      </c>
    </row>
    <row r="915" spans="10:21" x14ac:dyDescent="0.35">
      <c r="J915" t="str">
        <f t="shared" si="15"/>
        <v>A00009849417</v>
      </c>
      <c r="K915">
        <v>2018</v>
      </c>
      <c r="L915">
        <v>0</v>
      </c>
      <c r="M915" t="s">
        <v>218</v>
      </c>
      <c r="N915" t="s">
        <v>223</v>
      </c>
      <c r="O915" t="s">
        <v>223</v>
      </c>
      <c r="P915" t="s">
        <v>389</v>
      </c>
      <c r="Q915" t="s">
        <v>8</v>
      </c>
      <c r="R915" t="s">
        <v>8</v>
      </c>
      <c r="S915" t="s">
        <v>7</v>
      </c>
      <c r="T915" t="s">
        <v>553</v>
      </c>
      <c r="U915">
        <v>17</v>
      </c>
    </row>
    <row r="916" spans="10:21" x14ac:dyDescent="0.35">
      <c r="J916" t="str">
        <f t="shared" si="15"/>
        <v>A00009849418</v>
      </c>
      <c r="K916">
        <v>2018</v>
      </c>
      <c r="L916">
        <v>0</v>
      </c>
      <c r="M916" t="s">
        <v>218</v>
      </c>
      <c r="N916" t="s">
        <v>223</v>
      </c>
      <c r="O916" t="s">
        <v>223</v>
      </c>
      <c r="P916" t="s">
        <v>389</v>
      </c>
      <c r="Q916" t="s">
        <v>8</v>
      </c>
      <c r="R916" t="s">
        <v>194</v>
      </c>
      <c r="S916" t="s">
        <v>7</v>
      </c>
      <c r="T916" t="s">
        <v>553</v>
      </c>
      <c r="U916">
        <v>18</v>
      </c>
    </row>
    <row r="917" spans="10:21" x14ac:dyDescent="0.35">
      <c r="J917" t="str">
        <f t="shared" si="15"/>
        <v>A0000984951</v>
      </c>
      <c r="K917">
        <v>2018</v>
      </c>
      <c r="L917">
        <v>1</v>
      </c>
      <c r="M917" t="s">
        <v>218</v>
      </c>
      <c r="N917" t="s">
        <v>247</v>
      </c>
      <c r="O917" t="s">
        <v>247</v>
      </c>
      <c r="P917" t="s">
        <v>389</v>
      </c>
      <c r="Q917" t="s">
        <v>8</v>
      </c>
      <c r="R917" t="s">
        <v>8</v>
      </c>
      <c r="S917" t="s">
        <v>7</v>
      </c>
      <c r="T917" t="s">
        <v>554</v>
      </c>
      <c r="U917">
        <v>1</v>
      </c>
    </row>
    <row r="918" spans="10:21" x14ac:dyDescent="0.35">
      <c r="J918" t="str">
        <f t="shared" si="15"/>
        <v>A0000984952</v>
      </c>
      <c r="K918">
        <v>2018</v>
      </c>
      <c r="L918">
        <v>0</v>
      </c>
      <c r="M918" t="s">
        <v>218</v>
      </c>
      <c r="N918" t="s">
        <v>247</v>
      </c>
      <c r="O918" t="s">
        <v>247</v>
      </c>
      <c r="P918" t="s">
        <v>389</v>
      </c>
      <c r="Q918" t="s">
        <v>8</v>
      </c>
      <c r="R918" t="s">
        <v>8</v>
      </c>
      <c r="S918" t="s">
        <v>7</v>
      </c>
      <c r="T918" t="s">
        <v>554</v>
      </c>
      <c r="U918">
        <v>2</v>
      </c>
    </row>
    <row r="919" spans="10:21" x14ac:dyDescent="0.35">
      <c r="J919" t="str">
        <f t="shared" si="15"/>
        <v>A0000984953</v>
      </c>
      <c r="K919">
        <v>2018</v>
      </c>
      <c r="L919">
        <v>0</v>
      </c>
      <c r="M919" t="s">
        <v>218</v>
      </c>
      <c r="N919" t="s">
        <v>247</v>
      </c>
      <c r="O919" t="s">
        <v>247</v>
      </c>
      <c r="P919" t="s">
        <v>389</v>
      </c>
      <c r="Q919" t="s">
        <v>8</v>
      </c>
      <c r="R919" t="s">
        <v>8</v>
      </c>
      <c r="S919" t="s">
        <v>7</v>
      </c>
      <c r="T919" t="s">
        <v>554</v>
      </c>
      <c r="U919">
        <v>3</v>
      </c>
    </row>
    <row r="920" spans="10:21" x14ac:dyDescent="0.35">
      <c r="J920" t="str">
        <f t="shared" si="15"/>
        <v>A0000984954</v>
      </c>
      <c r="K920">
        <v>2018</v>
      </c>
      <c r="L920">
        <v>0</v>
      </c>
      <c r="M920" t="s">
        <v>218</v>
      </c>
      <c r="N920" t="s">
        <v>247</v>
      </c>
      <c r="O920" t="s">
        <v>247</v>
      </c>
      <c r="P920" t="s">
        <v>389</v>
      </c>
      <c r="Q920" t="s">
        <v>8</v>
      </c>
      <c r="R920" t="s">
        <v>8</v>
      </c>
      <c r="S920" t="s">
        <v>7</v>
      </c>
      <c r="T920" t="s">
        <v>554</v>
      </c>
      <c r="U920">
        <v>4</v>
      </c>
    </row>
    <row r="921" spans="10:21" x14ac:dyDescent="0.35">
      <c r="J921" t="str">
        <f t="shared" si="15"/>
        <v>A0000984955</v>
      </c>
      <c r="K921">
        <v>2018</v>
      </c>
      <c r="L921">
        <v>0</v>
      </c>
      <c r="M921" t="s">
        <v>218</v>
      </c>
      <c r="N921" t="s">
        <v>247</v>
      </c>
      <c r="O921" t="s">
        <v>247</v>
      </c>
      <c r="P921" t="s">
        <v>389</v>
      </c>
      <c r="Q921" t="s">
        <v>8</v>
      </c>
      <c r="R921" t="s">
        <v>8</v>
      </c>
      <c r="S921" t="s">
        <v>7</v>
      </c>
      <c r="T921" t="s">
        <v>554</v>
      </c>
      <c r="U921">
        <v>5</v>
      </c>
    </row>
    <row r="922" spans="10:21" x14ac:dyDescent="0.35">
      <c r="J922" t="str">
        <f t="shared" si="15"/>
        <v>A0000984956</v>
      </c>
      <c r="K922">
        <v>2018</v>
      </c>
      <c r="L922">
        <v>0</v>
      </c>
      <c r="M922" t="s">
        <v>218</v>
      </c>
      <c r="N922" t="s">
        <v>247</v>
      </c>
      <c r="O922" t="s">
        <v>247</v>
      </c>
      <c r="P922" t="s">
        <v>389</v>
      </c>
      <c r="Q922" t="s">
        <v>8</v>
      </c>
      <c r="R922" t="s">
        <v>8</v>
      </c>
      <c r="S922" t="s">
        <v>7</v>
      </c>
      <c r="T922" t="s">
        <v>554</v>
      </c>
      <c r="U922">
        <v>6</v>
      </c>
    </row>
    <row r="923" spans="10:21" x14ac:dyDescent="0.35">
      <c r="J923" t="str">
        <f t="shared" si="15"/>
        <v>A0000984957</v>
      </c>
      <c r="K923">
        <v>2018</v>
      </c>
      <c r="L923">
        <v>0</v>
      </c>
      <c r="M923" t="s">
        <v>218</v>
      </c>
      <c r="N923" t="s">
        <v>247</v>
      </c>
      <c r="O923" t="s">
        <v>247</v>
      </c>
      <c r="P923" t="s">
        <v>389</v>
      </c>
      <c r="Q923" t="s">
        <v>8</v>
      </c>
      <c r="R923" t="s">
        <v>8</v>
      </c>
      <c r="S923" t="s">
        <v>7</v>
      </c>
      <c r="T923" t="s">
        <v>554</v>
      </c>
      <c r="U923">
        <v>7</v>
      </c>
    </row>
    <row r="924" spans="10:21" x14ac:dyDescent="0.35">
      <c r="J924" t="str">
        <f t="shared" si="15"/>
        <v>A0000984958</v>
      </c>
      <c r="K924">
        <v>2018</v>
      </c>
      <c r="L924">
        <v>0</v>
      </c>
      <c r="M924" t="s">
        <v>218</v>
      </c>
      <c r="N924" t="s">
        <v>247</v>
      </c>
      <c r="O924" t="s">
        <v>247</v>
      </c>
      <c r="P924" t="s">
        <v>389</v>
      </c>
      <c r="Q924" t="s">
        <v>8</v>
      </c>
      <c r="R924" t="s">
        <v>8</v>
      </c>
      <c r="S924" t="s">
        <v>7</v>
      </c>
      <c r="T924" t="s">
        <v>554</v>
      </c>
      <c r="U924">
        <v>8</v>
      </c>
    </row>
    <row r="925" spans="10:21" x14ac:dyDescent="0.35">
      <c r="J925" t="str">
        <f t="shared" si="15"/>
        <v>A0000984959</v>
      </c>
      <c r="K925">
        <v>2018</v>
      </c>
      <c r="L925">
        <v>0</v>
      </c>
      <c r="M925" t="s">
        <v>218</v>
      </c>
      <c r="N925" t="s">
        <v>247</v>
      </c>
      <c r="O925" t="s">
        <v>247</v>
      </c>
      <c r="P925" t="s">
        <v>389</v>
      </c>
      <c r="Q925" t="s">
        <v>8</v>
      </c>
      <c r="R925" t="s">
        <v>8</v>
      </c>
      <c r="S925" t="s">
        <v>7</v>
      </c>
      <c r="T925" t="s">
        <v>554</v>
      </c>
      <c r="U925">
        <v>9</v>
      </c>
    </row>
    <row r="926" spans="10:21" x14ac:dyDescent="0.35">
      <c r="J926" t="str">
        <f t="shared" si="15"/>
        <v>A0000984961</v>
      </c>
      <c r="K926">
        <v>2018</v>
      </c>
      <c r="L926">
        <v>1</v>
      </c>
      <c r="M926" t="s">
        <v>218</v>
      </c>
      <c r="N926" t="s">
        <v>246</v>
      </c>
      <c r="O926" t="s">
        <v>246</v>
      </c>
      <c r="P926" t="s">
        <v>389</v>
      </c>
      <c r="Q926" t="s">
        <v>8</v>
      </c>
      <c r="R926" t="s">
        <v>8</v>
      </c>
      <c r="S926" t="s">
        <v>7</v>
      </c>
      <c r="T926" t="s">
        <v>555</v>
      </c>
      <c r="U926">
        <v>1</v>
      </c>
    </row>
    <row r="927" spans="10:21" x14ac:dyDescent="0.35">
      <c r="J927" t="str">
        <f t="shared" si="15"/>
        <v>A0000984971</v>
      </c>
      <c r="K927">
        <v>2018</v>
      </c>
      <c r="L927">
        <v>1</v>
      </c>
      <c r="M927" t="s">
        <v>218</v>
      </c>
      <c r="N927" t="s">
        <v>247</v>
      </c>
      <c r="O927" t="s">
        <v>247</v>
      </c>
      <c r="P927" t="s">
        <v>389</v>
      </c>
      <c r="Q927" t="s">
        <v>8</v>
      </c>
      <c r="R927" t="s">
        <v>8</v>
      </c>
      <c r="S927" t="s">
        <v>7</v>
      </c>
      <c r="T927" t="s">
        <v>556</v>
      </c>
      <c r="U927">
        <v>1</v>
      </c>
    </row>
    <row r="928" spans="10:21" x14ac:dyDescent="0.35">
      <c r="J928" t="str">
        <f t="shared" si="15"/>
        <v>A0000984972</v>
      </c>
      <c r="K928">
        <v>2018</v>
      </c>
      <c r="L928">
        <v>0</v>
      </c>
      <c r="M928" t="s">
        <v>218</v>
      </c>
      <c r="N928" t="s">
        <v>247</v>
      </c>
      <c r="O928" t="s">
        <v>247</v>
      </c>
      <c r="P928" t="s">
        <v>389</v>
      </c>
      <c r="Q928" t="s">
        <v>8</v>
      </c>
      <c r="R928" t="s">
        <v>8</v>
      </c>
      <c r="S928" t="s">
        <v>7</v>
      </c>
      <c r="T928" t="s">
        <v>556</v>
      </c>
      <c r="U928">
        <v>2</v>
      </c>
    </row>
    <row r="929" spans="10:21" x14ac:dyDescent="0.35">
      <c r="J929" t="str">
        <f t="shared" si="15"/>
        <v>A0000984973</v>
      </c>
      <c r="K929">
        <v>2018</v>
      </c>
      <c r="L929">
        <v>0</v>
      </c>
      <c r="M929" t="s">
        <v>218</v>
      </c>
      <c r="N929" t="s">
        <v>247</v>
      </c>
      <c r="O929" t="s">
        <v>247</v>
      </c>
      <c r="P929" t="s">
        <v>389</v>
      </c>
      <c r="Q929" t="s">
        <v>8</v>
      </c>
      <c r="R929" t="s">
        <v>8</v>
      </c>
      <c r="S929" t="s">
        <v>7</v>
      </c>
      <c r="T929" t="s">
        <v>556</v>
      </c>
      <c r="U929">
        <v>3</v>
      </c>
    </row>
    <row r="930" spans="10:21" x14ac:dyDescent="0.35">
      <c r="J930" t="str">
        <f t="shared" si="15"/>
        <v>A0000984974</v>
      </c>
      <c r="K930">
        <v>2018</v>
      </c>
      <c r="L930">
        <v>0</v>
      </c>
      <c r="M930" t="s">
        <v>218</v>
      </c>
      <c r="N930" t="s">
        <v>247</v>
      </c>
      <c r="O930" t="s">
        <v>247</v>
      </c>
      <c r="P930" t="s">
        <v>389</v>
      </c>
      <c r="Q930" t="s">
        <v>8</v>
      </c>
      <c r="R930" t="s">
        <v>8</v>
      </c>
      <c r="S930" t="s">
        <v>7</v>
      </c>
      <c r="T930" t="s">
        <v>556</v>
      </c>
      <c r="U930">
        <v>4</v>
      </c>
    </row>
    <row r="931" spans="10:21" x14ac:dyDescent="0.35">
      <c r="J931" t="str">
        <f t="shared" si="15"/>
        <v>A0000984975</v>
      </c>
      <c r="K931">
        <v>2018</v>
      </c>
      <c r="L931">
        <v>0</v>
      </c>
      <c r="M931" t="s">
        <v>218</v>
      </c>
      <c r="N931" t="s">
        <v>247</v>
      </c>
      <c r="O931" t="s">
        <v>247</v>
      </c>
      <c r="P931" t="s">
        <v>389</v>
      </c>
      <c r="Q931" t="s">
        <v>8</v>
      </c>
      <c r="R931" t="s">
        <v>8</v>
      </c>
      <c r="S931" t="s">
        <v>7</v>
      </c>
      <c r="T931" t="s">
        <v>556</v>
      </c>
      <c r="U931">
        <v>5</v>
      </c>
    </row>
    <row r="932" spans="10:21" x14ac:dyDescent="0.35">
      <c r="J932" t="str">
        <f t="shared" si="15"/>
        <v>A0000984981</v>
      </c>
      <c r="K932">
        <v>2018</v>
      </c>
      <c r="L932">
        <v>1</v>
      </c>
      <c r="M932" t="s">
        <v>218</v>
      </c>
      <c r="N932" t="s">
        <v>223</v>
      </c>
      <c r="O932" t="s">
        <v>223</v>
      </c>
      <c r="P932" t="s">
        <v>389</v>
      </c>
      <c r="Q932" t="s">
        <v>8</v>
      </c>
      <c r="R932" t="s">
        <v>8</v>
      </c>
      <c r="S932" t="s">
        <v>7</v>
      </c>
      <c r="T932" t="s">
        <v>557</v>
      </c>
      <c r="U932">
        <v>1</v>
      </c>
    </row>
    <row r="933" spans="10:21" x14ac:dyDescent="0.35">
      <c r="J933" t="str">
        <f t="shared" si="15"/>
        <v>A0000984991</v>
      </c>
      <c r="K933">
        <v>2018</v>
      </c>
      <c r="L933">
        <v>1</v>
      </c>
      <c r="M933" t="s">
        <v>218</v>
      </c>
      <c r="N933" t="s">
        <v>223</v>
      </c>
      <c r="O933" t="s">
        <v>223</v>
      </c>
      <c r="P933" t="s">
        <v>389</v>
      </c>
      <c r="Q933" t="s">
        <v>8</v>
      </c>
      <c r="R933" t="s">
        <v>194</v>
      </c>
      <c r="S933" t="s">
        <v>7</v>
      </c>
      <c r="T933" t="s">
        <v>558</v>
      </c>
      <c r="U933">
        <v>1</v>
      </c>
    </row>
    <row r="934" spans="10:21" x14ac:dyDescent="0.35">
      <c r="J934" t="str">
        <f t="shared" si="15"/>
        <v>A0000984992</v>
      </c>
      <c r="K934">
        <v>2018</v>
      </c>
      <c r="L934">
        <v>0</v>
      </c>
      <c r="M934" t="s">
        <v>218</v>
      </c>
      <c r="N934" t="s">
        <v>223</v>
      </c>
      <c r="O934" t="s">
        <v>223</v>
      </c>
      <c r="P934" t="s">
        <v>389</v>
      </c>
      <c r="Q934" t="s">
        <v>8</v>
      </c>
      <c r="R934" t="s">
        <v>8</v>
      </c>
      <c r="S934" t="s">
        <v>7</v>
      </c>
      <c r="T934" t="s">
        <v>558</v>
      </c>
      <c r="U934">
        <v>2</v>
      </c>
    </row>
    <row r="935" spans="10:21" x14ac:dyDescent="0.35">
      <c r="J935" t="str">
        <f t="shared" si="15"/>
        <v>A0000985001</v>
      </c>
      <c r="K935">
        <v>2018</v>
      </c>
      <c r="L935">
        <v>1</v>
      </c>
      <c r="M935" t="s">
        <v>218</v>
      </c>
      <c r="N935" t="s">
        <v>223</v>
      </c>
      <c r="O935" t="s">
        <v>223</v>
      </c>
      <c r="P935" t="s">
        <v>389</v>
      </c>
      <c r="Q935" t="s">
        <v>8</v>
      </c>
      <c r="R935" t="s">
        <v>194</v>
      </c>
      <c r="S935" t="s">
        <v>7</v>
      </c>
      <c r="T935" t="s">
        <v>559</v>
      </c>
      <c r="U935">
        <v>1</v>
      </c>
    </row>
    <row r="936" spans="10:21" x14ac:dyDescent="0.35">
      <c r="J936" t="str">
        <f t="shared" si="15"/>
        <v>A0000985031</v>
      </c>
      <c r="K936">
        <v>2018</v>
      </c>
      <c r="L936">
        <v>1</v>
      </c>
      <c r="M936" t="s">
        <v>218</v>
      </c>
      <c r="N936" t="s">
        <v>246</v>
      </c>
      <c r="O936" t="s">
        <v>246</v>
      </c>
      <c r="P936" t="s">
        <v>389</v>
      </c>
      <c r="Q936" t="s">
        <v>8</v>
      </c>
      <c r="R936" t="s">
        <v>8</v>
      </c>
      <c r="S936" t="s">
        <v>7</v>
      </c>
      <c r="T936" t="s">
        <v>560</v>
      </c>
      <c r="U936">
        <v>1</v>
      </c>
    </row>
    <row r="937" spans="10:21" x14ac:dyDescent="0.35">
      <c r="J937" t="str">
        <f t="shared" si="15"/>
        <v>A0000985051</v>
      </c>
      <c r="K937">
        <v>2018</v>
      </c>
      <c r="L937">
        <v>1</v>
      </c>
      <c r="M937" t="s">
        <v>218</v>
      </c>
      <c r="N937" t="s">
        <v>223</v>
      </c>
      <c r="O937" t="s">
        <v>223</v>
      </c>
      <c r="P937" t="s">
        <v>389</v>
      </c>
      <c r="Q937" t="s">
        <v>8</v>
      </c>
      <c r="R937" t="s">
        <v>8</v>
      </c>
      <c r="S937" t="s">
        <v>7</v>
      </c>
      <c r="T937" t="s">
        <v>561</v>
      </c>
      <c r="U937">
        <v>1</v>
      </c>
    </row>
    <row r="938" spans="10:21" x14ac:dyDescent="0.35">
      <c r="J938" t="str">
        <f t="shared" si="15"/>
        <v>A0000985052</v>
      </c>
      <c r="K938">
        <v>2018</v>
      </c>
      <c r="L938">
        <v>0</v>
      </c>
      <c r="M938" t="s">
        <v>218</v>
      </c>
      <c r="N938" t="s">
        <v>223</v>
      </c>
      <c r="O938" t="s">
        <v>223</v>
      </c>
      <c r="P938" t="s">
        <v>389</v>
      </c>
      <c r="Q938" t="s">
        <v>8</v>
      </c>
      <c r="R938" t="s">
        <v>8</v>
      </c>
      <c r="S938" t="s">
        <v>7</v>
      </c>
      <c r="T938" t="s">
        <v>561</v>
      </c>
      <c r="U938">
        <v>2</v>
      </c>
    </row>
    <row r="939" spans="10:21" x14ac:dyDescent="0.35">
      <c r="J939" t="str">
        <f t="shared" si="15"/>
        <v>A0000985053</v>
      </c>
      <c r="K939">
        <v>2018</v>
      </c>
      <c r="L939">
        <v>0</v>
      </c>
      <c r="M939" t="s">
        <v>218</v>
      </c>
      <c r="N939" t="s">
        <v>223</v>
      </c>
      <c r="O939" t="s">
        <v>223</v>
      </c>
      <c r="P939" t="s">
        <v>389</v>
      </c>
      <c r="Q939" t="s">
        <v>8</v>
      </c>
      <c r="R939" t="s">
        <v>8</v>
      </c>
      <c r="S939" t="s">
        <v>7</v>
      </c>
      <c r="T939" t="s">
        <v>561</v>
      </c>
      <c r="U939">
        <v>3</v>
      </c>
    </row>
    <row r="940" spans="10:21" x14ac:dyDescent="0.35">
      <c r="J940" t="str">
        <f t="shared" si="15"/>
        <v>A0000985054</v>
      </c>
      <c r="K940">
        <v>2018</v>
      </c>
      <c r="L940">
        <v>0</v>
      </c>
      <c r="M940" t="s">
        <v>218</v>
      </c>
      <c r="N940" t="s">
        <v>223</v>
      </c>
      <c r="O940" t="s">
        <v>223</v>
      </c>
      <c r="P940" t="s">
        <v>389</v>
      </c>
      <c r="Q940" t="s">
        <v>8</v>
      </c>
      <c r="R940" t="s">
        <v>8</v>
      </c>
      <c r="S940" t="s">
        <v>7</v>
      </c>
      <c r="T940" t="s">
        <v>561</v>
      </c>
      <c r="U940">
        <v>4</v>
      </c>
    </row>
    <row r="941" spans="10:21" x14ac:dyDescent="0.35">
      <c r="J941" t="str">
        <f t="shared" si="15"/>
        <v>A0000985055</v>
      </c>
      <c r="K941">
        <v>2018</v>
      </c>
      <c r="L941">
        <v>0</v>
      </c>
      <c r="M941" t="s">
        <v>218</v>
      </c>
      <c r="N941" t="s">
        <v>223</v>
      </c>
      <c r="O941" t="s">
        <v>223</v>
      </c>
      <c r="P941" t="s">
        <v>389</v>
      </c>
      <c r="Q941" t="s">
        <v>8</v>
      </c>
      <c r="R941" t="s">
        <v>8</v>
      </c>
      <c r="S941" t="s">
        <v>7</v>
      </c>
      <c r="T941" t="s">
        <v>561</v>
      </c>
      <c r="U941">
        <v>5</v>
      </c>
    </row>
    <row r="942" spans="10:21" x14ac:dyDescent="0.35">
      <c r="J942" t="str">
        <f t="shared" si="15"/>
        <v>A0000985056</v>
      </c>
      <c r="K942">
        <v>2018</v>
      </c>
      <c r="L942">
        <v>0</v>
      </c>
      <c r="M942" t="s">
        <v>218</v>
      </c>
      <c r="N942" t="s">
        <v>223</v>
      </c>
      <c r="O942" t="s">
        <v>223</v>
      </c>
      <c r="P942" t="s">
        <v>389</v>
      </c>
      <c r="Q942" t="s">
        <v>8</v>
      </c>
      <c r="R942" t="s">
        <v>8</v>
      </c>
      <c r="S942" t="s">
        <v>7</v>
      </c>
      <c r="T942" t="s">
        <v>561</v>
      </c>
      <c r="U942">
        <v>6</v>
      </c>
    </row>
    <row r="943" spans="10:21" x14ac:dyDescent="0.35">
      <c r="J943" t="str">
        <f t="shared" si="15"/>
        <v>A0000985061</v>
      </c>
      <c r="K943">
        <v>2018</v>
      </c>
      <c r="L943">
        <v>1</v>
      </c>
      <c r="M943" t="s">
        <v>218</v>
      </c>
      <c r="N943" t="s">
        <v>246</v>
      </c>
      <c r="O943" t="s">
        <v>246</v>
      </c>
      <c r="P943" t="s">
        <v>389</v>
      </c>
      <c r="Q943" t="s">
        <v>8</v>
      </c>
      <c r="R943" t="s">
        <v>8</v>
      </c>
      <c r="S943" t="s">
        <v>7</v>
      </c>
      <c r="T943" t="s">
        <v>562</v>
      </c>
      <c r="U943">
        <v>1</v>
      </c>
    </row>
    <row r="944" spans="10:21" x14ac:dyDescent="0.35">
      <c r="J944" t="str">
        <f t="shared" si="15"/>
        <v>A0000985081</v>
      </c>
      <c r="K944">
        <v>2018</v>
      </c>
      <c r="L944">
        <v>1</v>
      </c>
      <c r="M944" t="s">
        <v>218</v>
      </c>
      <c r="N944" t="s">
        <v>223</v>
      </c>
      <c r="O944" t="s">
        <v>223</v>
      </c>
      <c r="P944" t="s">
        <v>389</v>
      </c>
      <c r="Q944" t="s">
        <v>8</v>
      </c>
      <c r="R944" t="s">
        <v>8</v>
      </c>
      <c r="S944" t="s">
        <v>7</v>
      </c>
      <c r="T944" t="s">
        <v>564</v>
      </c>
      <c r="U944">
        <v>1</v>
      </c>
    </row>
    <row r="945" spans="10:21" x14ac:dyDescent="0.35">
      <c r="J945" t="str">
        <f t="shared" si="15"/>
        <v>A0000985082</v>
      </c>
      <c r="K945">
        <v>2018</v>
      </c>
      <c r="L945">
        <v>0</v>
      </c>
      <c r="M945" t="s">
        <v>218</v>
      </c>
      <c r="N945" t="s">
        <v>223</v>
      </c>
      <c r="O945" t="s">
        <v>223</v>
      </c>
      <c r="P945" t="s">
        <v>389</v>
      </c>
      <c r="Q945" t="s">
        <v>8</v>
      </c>
      <c r="R945" t="s">
        <v>8</v>
      </c>
      <c r="S945" t="s">
        <v>7</v>
      </c>
      <c r="T945" t="s">
        <v>564</v>
      </c>
      <c r="U945">
        <v>2</v>
      </c>
    </row>
    <row r="946" spans="10:21" x14ac:dyDescent="0.35">
      <c r="J946" t="str">
        <f t="shared" si="15"/>
        <v>A0000985083</v>
      </c>
      <c r="K946">
        <v>2018</v>
      </c>
      <c r="L946">
        <v>0</v>
      </c>
      <c r="M946" t="s">
        <v>218</v>
      </c>
      <c r="N946" t="s">
        <v>223</v>
      </c>
      <c r="O946" t="s">
        <v>223</v>
      </c>
      <c r="P946" t="s">
        <v>389</v>
      </c>
      <c r="Q946" t="s">
        <v>8</v>
      </c>
      <c r="R946" t="s">
        <v>8</v>
      </c>
      <c r="S946" t="s">
        <v>7</v>
      </c>
      <c r="T946" t="s">
        <v>564</v>
      </c>
      <c r="U946">
        <v>3</v>
      </c>
    </row>
    <row r="947" spans="10:21" x14ac:dyDescent="0.35">
      <c r="J947" t="str">
        <f t="shared" si="15"/>
        <v>A0000985084</v>
      </c>
      <c r="K947">
        <v>2018</v>
      </c>
      <c r="L947">
        <v>0</v>
      </c>
      <c r="M947" t="s">
        <v>218</v>
      </c>
      <c r="N947" t="s">
        <v>223</v>
      </c>
      <c r="O947" t="s">
        <v>223</v>
      </c>
      <c r="P947" t="s">
        <v>389</v>
      </c>
      <c r="Q947" t="s">
        <v>8</v>
      </c>
      <c r="R947" t="s">
        <v>8</v>
      </c>
      <c r="S947" t="s">
        <v>7</v>
      </c>
      <c r="T947" t="s">
        <v>564</v>
      </c>
      <c r="U947">
        <v>4</v>
      </c>
    </row>
    <row r="948" spans="10:21" x14ac:dyDescent="0.35">
      <c r="J948" t="str">
        <f t="shared" si="15"/>
        <v>A0000985085</v>
      </c>
      <c r="K948">
        <v>2018</v>
      </c>
      <c r="L948">
        <v>0</v>
      </c>
      <c r="M948" t="s">
        <v>218</v>
      </c>
      <c r="N948" t="s">
        <v>223</v>
      </c>
      <c r="O948" t="s">
        <v>223</v>
      </c>
      <c r="P948" t="s">
        <v>389</v>
      </c>
      <c r="Q948" t="s">
        <v>8</v>
      </c>
      <c r="R948" t="s">
        <v>8</v>
      </c>
      <c r="S948" t="s">
        <v>7</v>
      </c>
      <c r="T948" t="s">
        <v>564</v>
      </c>
      <c r="U948">
        <v>5</v>
      </c>
    </row>
    <row r="949" spans="10:21" x14ac:dyDescent="0.35">
      <c r="J949" t="str">
        <f t="shared" si="15"/>
        <v>A0000985086</v>
      </c>
      <c r="K949">
        <v>2018</v>
      </c>
      <c r="L949">
        <v>0</v>
      </c>
      <c r="M949" t="s">
        <v>218</v>
      </c>
      <c r="N949" t="s">
        <v>223</v>
      </c>
      <c r="O949" t="s">
        <v>223</v>
      </c>
      <c r="P949" t="s">
        <v>389</v>
      </c>
      <c r="Q949" t="s">
        <v>8</v>
      </c>
      <c r="R949" t="s">
        <v>8</v>
      </c>
      <c r="S949" t="s">
        <v>7</v>
      </c>
      <c r="T949" t="s">
        <v>564</v>
      </c>
      <c r="U949">
        <v>6</v>
      </c>
    </row>
    <row r="950" spans="10:21" x14ac:dyDescent="0.35">
      <c r="J950" t="str">
        <f t="shared" si="15"/>
        <v>A0000985101</v>
      </c>
      <c r="K950">
        <v>2018</v>
      </c>
      <c r="L950">
        <v>1</v>
      </c>
      <c r="M950" t="s">
        <v>218</v>
      </c>
      <c r="N950" t="s">
        <v>246</v>
      </c>
      <c r="O950" t="s">
        <v>246</v>
      </c>
      <c r="P950" t="s">
        <v>389</v>
      </c>
      <c r="Q950" t="s">
        <v>8</v>
      </c>
      <c r="R950" t="s">
        <v>8</v>
      </c>
      <c r="S950" t="s">
        <v>7</v>
      </c>
      <c r="T950" t="s">
        <v>565</v>
      </c>
      <c r="U950">
        <v>1</v>
      </c>
    </row>
    <row r="951" spans="10:21" x14ac:dyDescent="0.35">
      <c r="J951" t="str">
        <f t="shared" si="15"/>
        <v>A0000985111</v>
      </c>
      <c r="K951">
        <v>2018</v>
      </c>
      <c r="L951">
        <v>1</v>
      </c>
      <c r="M951" t="s">
        <v>218</v>
      </c>
      <c r="N951" t="s">
        <v>246</v>
      </c>
      <c r="O951" t="s">
        <v>246</v>
      </c>
      <c r="P951" t="s">
        <v>389</v>
      </c>
      <c r="Q951" t="s">
        <v>8</v>
      </c>
      <c r="R951" t="s">
        <v>8</v>
      </c>
      <c r="S951" t="s">
        <v>7</v>
      </c>
      <c r="T951" t="s">
        <v>566</v>
      </c>
      <c r="U951">
        <v>1</v>
      </c>
    </row>
    <row r="952" spans="10:21" x14ac:dyDescent="0.35">
      <c r="J952" t="str">
        <f t="shared" si="15"/>
        <v>A0000985121</v>
      </c>
      <c r="K952">
        <v>2018</v>
      </c>
      <c r="L952">
        <v>1</v>
      </c>
      <c r="M952" t="s">
        <v>218</v>
      </c>
      <c r="N952" t="s">
        <v>223</v>
      </c>
      <c r="O952" t="s">
        <v>223</v>
      </c>
      <c r="P952" t="s">
        <v>389</v>
      </c>
      <c r="Q952" t="s">
        <v>8</v>
      </c>
      <c r="R952" t="s">
        <v>194</v>
      </c>
      <c r="S952" t="s">
        <v>7</v>
      </c>
      <c r="T952" t="s">
        <v>567</v>
      </c>
      <c r="U952">
        <v>1</v>
      </c>
    </row>
    <row r="953" spans="10:21" x14ac:dyDescent="0.35">
      <c r="J953" t="str">
        <f t="shared" si="15"/>
        <v>A0000985122</v>
      </c>
      <c r="K953">
        <v>2018</v>
      </c>
      <c r="L953">
        <v>0</v>
      </c>
      <c r="M953" t="s">
        <v>218</v>
      </c>
      <c r="N953" t="s">
        <v>223</v>
      </c>
      <c r="O953" t="s">
        <v>223</v>
      </c>
      <c r="P953" t="s">
        <v>389</v>
      </c>
      <c r="Q953" t="s">
        <v>8</v>
      </c>
      <c r="R953" t="s">
        <v>194</v>
      </c>
      <c r="S953" t="s">
        <v>7</v>
      </c>
      <c r="T953" t="s">
        <v>567</v>
      </c>
      <c r="U953">
        <v>2</v>
      </c>
    </row>
    <row r="954" spans="10:21" x14ac:dyDescent="0.35">
      <c r="J954" t="str">
        <f t="shared" si="15"/>
        <v>A0000985123</v>
      </c>
      <c r="K954">
        <v>2018</v>
      </c>
      <c r="L954">
        <v>0</v>
      </c>
      <c r="M954" t="s">
        <v>218</v>
      </c>
      <c r="N954" t="s">
        <v>223</v>
      </c>
      <c r="O954" t="s">
        <v>223</v>
      </c>
      <c r="P954" t="s">
        <v>389</v>
      </c>
      <c r="Q954" t="s">
        <v>8</v>
      </c>
      <c r="R954" t="s">
        <v>194</v>
      </c>
      <c r="S954" t="s">
        <v>7</v>
      </c>
      <c r="T954" t="s">
        <v>567</v>
      </c>
      <c r="U954">
        <v>3</v>
      </c>
    </row>
    <row r="955" spans="10:21" x14ac:dyDescent="0.35">
      <c r="J955" t="str">
        <f t="shared" si="15"/>
        <v>A0000985124</v>
      </c>
      <c r="K955">
        <v>2018</v>
      </c>
      <c r="L955">
        <v>0</v>
      </c>
      <c r="M955" t="s">
        <v>218</v>
      </c>
      <c r="N955" t="s">
        <v>223</v>
      </c>
      <c r="O955" t="s">
        <v>223</v>
      </c>
      <c r="P955" t="s">
        <v>389</v>
      </c>
      <c r="Q955" t="s">
        <v>8</v>
      </c>
      <c r="R955" t="s">
        <v>194</v>
      </c>
      <c r="S955" t="s">
        <v>7</v>
      </c>
      <c r="T955" t="s">
        <v>567</v>
      </c>
      <c r="U955">
        <v>4</v>
      </c>
    </row>
    <row r="956" spans="10:21" x14ac:dyDescent="0.35">
      <c r="J956" t="str">
        <f t="shared" si="15"/>
        <v>A0000985125</v>
      </c>
      <c r="K956">
        <v>2018</v>
      </c>
      <c r="L956">
        <v>0</v>
      </c>
      <c r="M956" t="s">
        <v>218</v>
      </c>
      <c r="N956" t="s">
        <v>223</v>
      </c>
      <c r="O956" t="s">
        <v>223</v>
      </c>
      <c r="P956" t="s">
        <v>389</v>
      </c>
      <c r="Q956" t="s">
        <v>8</v>
      </c>
      <c r="R956" t="s">
        <v>194</v>
      </c>
      <c r="S956" t="s">
        <v>7</v>
      </c>
      <c r="T956" t="s">
        <v>567</v>
      </c>
      <c r="U956">
        <v>5</v>
      </c>
    </row>
    <row r="957" spans="10:21" x14ac:dyDescent="0.35">
      <c r="J957" t="str">
        <f t="shared" si="15"/>
        <v>A0000985126</v>
      </c>
      <c r="K957">
        <v>2018</v>
      </c>
      <c r="L957">
        <v>0</v>
      </c>
      <c r="M957" t="s">
        <v>218</v>
      </c>
      <c r="N957" t="s">
        <v>223</v>
      </c>
      <c r="O957" t="s">
        <v>223</v>
      </c>
      <c r="P957" t="s">
        <v>389</v>
      </c>
      <c r="Q957" t="s">
        <v>8</v>
      </c>
      <c r="R957" t="s">
        <v>194</v>
      </c>
      <c r="S957" t="s">
        <v>7</v>
      </c>
      <c r="T957" t="s">
        <v>567</v>
      </c>
      <c r="U957">
        <v>6</v>
      </c>
    </row>
    <row r="958" spans="10:21" x14ac:dyDescent="0.35">
      <c r="J958" t="str">
        <f t="shared" si="15"/>
        <v>A0000985127</v>
      </c>
      <c r="K958">
        <v>2018</v>
      </c>
      <c r="L958">
        <v>0</v>
      </c>
      <c r="M958" t="s">
        <v>218</v>
      </c>
      <c r="N958" t="s">
        <v>223</v>
      </c>
      <c r="O958" t="s">
        <v>223</v>
      </c>
      <c r="P958" t="s">
        <v>389</v>
      </c>
      <c r="Q958" t="s">
        <v>8</v>
      </c>
      <c r="R958" t="s">
        <v>194</v>
      </c>
      <c r="S958" t="s">
        <v>7</v>
      </c>
      <c r="T958" t="s">
        <v>567</v>
      </c>
      <c r="U958">
        <v>7</v>
      </c>
    </row>
    <row r="959" spans="10:21" x14ac:dyDescent="0.35">
      <c r="J959" t="str">
        <f t="shared" si="15"/>
        <v>A0000985128</v>
      </c>
      <c r="K959">
        <v>2018</v>
      </c>
      <c r="L959">
        <v>0</v>
      </c>
      <c r="M959" t="s">
        <v>218</v>
      </c>
      <c r="N959" t="s">
        <v>223</v>
      </c>
      <c r="O959" t="s">
        <v>223</v>
      </c>
      <c r="P959" t="s">
        <v>389</v>
      </c>
      <c r="Q959" t="s">
        <v>8</v>
      </c>
      <c r="R959" t="s">
        <v>194</v>
      </c>
      <c r="S959" t="s">
        <v>7</v>
      </c>
      <c r="T959" t="s">
        <v>567</v>
      </c>
      <c r="U959">
        <v>8</v>
      </c>
    </row>
    <row r="960" spans="10:21" x14ac:dyDescent="0.35">
      <c r="J960" t="str">
        <f t="shared" si="15"/>
        <v>A0000985129</v>
      </c>
      <c r="K960">
        <v>2018</v>
      </c>
      <c r="L960">
        <v>0</v>
      </c>
      <c r="M960" t="s">
        <v>218</v>
      </c>
      <c r="N960" t="s">
        <v>223</v>
      </c>
      <c r="O960" t="s">
        <v>223</v>
      </c>
      <c r="P960" t="s">
        <v>389</v>
      </c>
      <c r="Q960" t="s">
        <v>8</v>
      </c>
      <c r="R960" t="s">
        <v>194</v>
      </c>
      <c r="S960" t="s">
        <v>7</v>
      </c>
      <c r="T960" t="s">
        <v>567</v>
      </c>
      <c r="U960">
        <v>9</v>
      </c>
    </row>
    <row r="961" spans="10:21" x14ac:dyDescent="0.35">
      <c r="J961" t="str">
        <f t="shared" si="15"/>
        <v>A00009851210</v>
      </c>
      <c r="K961">
        <v>2018</v>
      </c>
      <c r="L961">
        <v>0</v>
      </c>
      <c r="M961" t="s">
        <v>218</v>
      </c>
      <c r="N961" t="s">
        <v>223</v>
      </c>
      <c r="O961" t="s">
        <v>223</v>
      </c>
      <c r="P961" t="s">
        <v>389</v>
      </c>
      <c r="Q961" t="s">
        <v>8</v>
      </c>
      <c r="R961" t="s">
        <v>194</v>
      </c>
      <c r="S961" t="s">
        <v>7</v>
      </c>
      <c r="T961" t="s">
        <v>567</v>
      </c>
      <c r="U961">
        <v>10</v>
      </c>
    </row>
    <row r="962" spans="10:21" x14ac:dyDescent="0.35">
      <c r="J962" t="str">
        <f t="shared" si="15"/>
        <v>A00009851211</v>
      </c>
      <c r="K962">
        <v>2018</v>
      </c>
      <c r="L962">
        <v>0</v>
      </c>
      <c r="M962" t="s">
        <v>218</v>
      </c>
      <c r="N962" t="s">
        <v>223</v>
      </c>
      <c r="O962" t="s">
        <v>223</v>
      </c>
      <c r="P962" t="s">
        <v>389</v>
      </c>
      <c r="Q962" t="s">
        <v>8</v>
      </c>
      <c r="R962" t="s">
        <v>194</v>
      </c>
      <c r="S962" t="s">
        <v>7</v>
      </c>
      <c r="T962" t="s">
        <v>567</v>
      </c>
      <c r="U962">
        <v>11</v>
      </c>
    </row>
    <row r="963" spans="10:21" x14ac:dyDescent="0.35">
      <c r="J963" t="str">
        <f t="shared" ref="J963:J1026" si="16">T963&amp;U963</f>
        <v>A00009851212</v>
      </c>
      <c r="K963">
        <v>2018</v>
      </c>
      <c r="L963">
        <v>0</v>
      </c>
      <c r="M963" t="s">
        <v>218</v>
      </c>
      <c r="N963" t="s">
        <v>223</v>
      </c>
      <c r="O963" t="s">
        <v>223</v>
      </c>
      <c r="P963" t="s">
        <v>389</v>
      </c>
      <c r="Q963" t="s">
        <v>8</v>
      </c>
      <c r="R963" t="s">
        <v>194</v>
      </c>
      <c r="S963" t="s">
        <v>7</v>
      </c>
      <c r="T963" t="s">
        <v>567</v>
      </c>
      <c r="U963">
        <v>12</v>
      </c>
    </row>
    <row r="964" spans="10:21" x14ac:dyDescent="0.35">
      <c r="J964" t="str">
        <f t="shared" si="16"/>
        <v>A00009851213</v>
      </c>
      <c r="K964">
        <v>2018</v>
      </c>
      <c r="L964">
        <v>0</v>
      </c>
      <c r="M964" t="s">
        <v>218</v>
      </c>
      <c r="N964" t="s">
        <v>223</v>
      </c>
      <c r="O964" t="s">
        <v>223</v>
      </c>
      <c r="P964" t="s">
        <v>389</v>
      </c>
      <c r="Q964" t="s">
        <v>8</v>
      </c>
      <c r="R964" t="s">
        <v>194</v>
      </c>
      <c r="S964" t="s">
        <v>7</v>
      </c>
      <c r="T964" t="s">
        <v>567</v>
      </c>
      <c r="U964">
        <v>13</v>
      </c>
    </row>
    <row r="965" spans="10:21" x14ac:dyDescent="0.35">
      <c r="J965" t="str">
        <f t="shared" si="16"/>
        <v>A00009851214</v>
      </c>
      <c r="K965">
        <v>2018</v>
      </c>
      <c r="L965">
        <v>0</v>
      </c>
      <c r="M965" t="s">
        <v>218</v>
      </c>
      <c r="N965" t="s">
        <v>223</v>
      </c>
      <c r="O965" t="s">
        <v>223</v>
      </c>
      <c r="P965" t="s">
        <v>389</v>
      </c>
      <c r="Q965" t="s">
        <v>8</v>
      </c>
      <c r="R965" t="s">
        <v>194</v>
      </c>
      <c r="S965" t="s">
        <v>7</v>
      </c>
      <c r="T965" t="s">
        <v>567</v>
      </c>
      <c r="U965">
        <v>14</v>
      </c>
    </row>
    <row r="966" spans="10:21" x14ac:dyDescent="0.35">
      <c r="J966" t="str">
        <f t="shared" si="16"/>
        <v>A0000985141</v>
      </c>
      <c r="K966">
        <v>2018</v>
      </c>
      <c r="L966">
        <v>1</v>
      </c>
      <c r="M966" t="s">
        <v>218</v>
      </c>
      <c r="N966" t="s">
        <v>246</v>
      </c>
      <c r="O966" t="s">
        <v>246</v>
      </c>
      <c r="P966" t="s">
        <v>389</v>
      </c>
      <c r="Q966" t="s">
        <v>8</v>
      </c>
      <c r="R966" t="s">
        <v>194</v>
      </c>
      <c r="S966" t="s">
        <v>7</v>
      </c>
      <c r="T966" t="s">
        <v>568</v>
      </c>
      <c r="U966">
        <v>1</v>
      </c>
    </row>
    <row r="967" spans="10:21" x14ac:dyDescent="0.35">
      <c r="J967" t="str">
        <f t="shared" si="16"/>
        <v>A0000985151</v>
      </c>
      <c r="K967">
        <v>2018</v>
      </c>
      <c r="L967">
        <v>1</v>
      </c>
      <c r="M967" t="s">
        <v>218</v>
      </c>
      <c r="N967" t="s">
        <v>246</v>
      </c>
      <c r="O967" t="s">
        <v>246</v>
      </c>
      <c r="P967" t="s">
        <v>389</v>
      </c>
      <c r="Q967" t="s">
        <v>8</v>
      </c>
      <c r="R967" t="s">
        <v>194</v>
      </c>
      <c r="S967" t="s">
        <v>7</v>
      </c>
      <c r="T967" t="s">
        <v>569</v>
      </c>
      <c r="U967">
        <v>1</v>
      </c>
    </row>
    <row r="968" spans="10:21" x14ac:dyDescent="0.35">
      <c r="J968" t="str">
        <f t="shared" si="16"/>
        <v>A0000985161</v>
      </c>
      <c r="K968">
        <v>2018</v>
      </c>
      <c r="L968">
        <v>1</v>
      </c>
      <c r="M968" t="s">
        <v>218</v>
      </c>
      <c r="N968" t="s">
        <v>223</v>
      </c>
      <c r="O968" t="s">
        <v>223</v>
      </c>
      <c r="P968" t="s">
        <v>389</v>
      </c>
      <c r="Q968" t="s">
        <v>8</v>
      </c>
      <c r="R968" t="s">
        <v>8</v>
      </c>
      <c r="S968" t="s">
        <v>7</v>
      </c>
      <c r="T968" t="s">
        <v>570</v>
      </c>
      <c r="U968">
        <v>1</v>
      </c>
    </row>
    <row r="969" spans="10:21" x14ac:dyDescent="0.35">
      <c r="J969" t="str">
        <f t="shared" si="16"/>
        <v>A0000985162</v>
      </c>
      <c r="K969">
        <v>2018</v>
      </c>
      <c r="L969">
        <v>0</v>
      </c>
      <c r="M969" t="s">
        <v>218</v>
      </c>
      <c r="N969" t="s">
        <v>223</v>
      </c>
      <c r="O969" t="s">
        <v>223</v>
      </c>
      <c r="P969" t="s">
        <v>389</v>
      </c>
      <c r="Q969" t="s">
        <v>8</v>
      </c>
      <c r="R969" t="s">
        <v>8</v>
      </c>
      <c r="S969" t="s">
        <v>7</v>
      </c>
      <c r="T969" t="s">
        <v>570</v>
      </c>
      <c r="U969">
        <v>2</v>
      </c>
    </row>
    <row r="970" spans="10:21" x14ac:dyDescent="0.35">
      <c r="J970" t="str">
        <f t="shared" si="16"/>
        <v>A0000985171</v>
      </c>
      <c r="K970">
        <v>2018</v>
      </c>
      <c r="L970">
        <v>1</v>
      </c>
      <c r="M970" t="s">
        <v>218</v>
      </c>
      <c r="N970" t="s">
        <v>246</v>
      </c>
      <c r="O970" t="s">
        <v>246</v>
      </c>
      <c r="P970" t="s">
        <v>389</v>
      </c>
      <c r="Q970" t="s">
        <v>8</v>
      </c>
      <c r="R970" t="s">
        <v>8</v>
      </c>
      <c r="S970" t="s">
        <v>7</v>
      </c>
      <c r="T970" t="s">
        <v>571</v>
      </c>
      <c r="U970">
        <v>1</v>
      </c>
    </row>
    <row r="971" spans="10:21" x14ac:dyDescent="0.35">
      <c r="J971" t="str">
        <f t="shared" si="16"/>
        <v>A0000985181</v>
      </c>
      <c r="K971">
        <v>2018</v>
      </c>
      <c r="L971">
        <v>1</v>
      </c>
      <c r="M971" t="s">
        <v>218</v>
      </c>
      <c r="N971" t="s">
        <v>246</v>
      </c>
      <c r="O971" t="s">
        <v>246</v>
      </c>
      <c r="P971" t="s">
        <v>389</v>
      </c>
      <c r="Q971" t="s">
        <v>8</v>
      </c>
      <c r="R971" t="s">
        <v>8</v>
      </c>
      <c r="S971" t="s">
        <v>7</v>
      </c>
      <c r="T971" t="s">
        <v>572</v>
      </c>
      <c r="U971">
        <v>1</v>
      </c>
    </row>
    <row r="972" spans="10:21" x14ac:dyDescent="0.35">
      <c r="J972" t="str">
        <f t="shared" si="16"/>
        <v>A0000985201</v>
      </c>
      <c r="K972">
        <v>2018</v>
      </c>
      <c r="L972">
        <v>1</v>
      </c>
      <c r="M972" t="s">
        <v>218</v>
      </c>
      <c r="N972" t="s">
        <v>246</v>
      </c>
      <c r="O972" t="s">
        <v>246</v>
      </c>
      <c r="P972" t="s">
        <v>389</v>
      </c>
      <c r="Q972" t="s">
        <v>8</v>
      </c>
      <c r="R972" t="s">
        <v>8</v>
      </c>
      <c r="S972" t="s">
        <v>7</v>
      </c>
      <c r="T972" t="s">
        <v>573</v>
      </c>
      <c r="U972">
        <v>1</v>
      </c>
    </row>
    <row r="973" spans="10:21" x14ac:dyDescent="0.35">
      <c r="J973" t="str">
        <f t="shared" si="16"/>
        <v>A0000985202</v>
      </c>
      <c r="K973">
        <v>2018</v>
      </c>
      <c r="L973">
        <v>0</v>
      </c>
      <c r="M973" t="s">
        <v>218</v>
      </c>
      <c r="N973" t="s">
        <v>246</v>
      </c>
      <c r="O973" t="s">
        <v>246</v>
      </c>
      <c r="P973" t="s">
        <v>389</v>
      </c>
      <c r="Q973" t="s">
        <v>8</v>
      </c>
      <c r="R973" t="s">
        <v>8</v>
      </c>
      <c r="S973" t="s">
        <v>7</v>
      </c>
      <c r="T973" t="s">
        <v>573</v>
      </c>
      <c r="U973">
        <v>2</v>
      </c>
    </row>
    <row r="974" spans="10:21" x14ac:dyDescent="0.35">
      <c r="J974" t="str">
        <f t="shared" si="16"/>
        <v>A0000985203</v>
      </c>
      <c r="K974">
        <v>2018</v>
      </c>
      <c r="L974">
        <v>0</v>
      </c>
      <c r="M974" t="s">
        <v>218</v>
      </c>
      <c r="N974" t="s">
        <v>246</v>
      </c>
      <c r="O974" t="s">
        <v>246</v>
      </c>
      <c r="P974" t="s">
        <v>389</v>
      </c>
      <c r="Q974" t="s">
        <v>8</v>
      </c>
      <c r="R974" t="s">
        <v>8</v>
      </c>
      <c r="S974" t="s">
        <v>7</v>
      </c>
      <c r="T974" t="s">
        <v>573</v>
      </c>
      <c r="U974">
        <v>3</v>
      </c>
    </row>
    <row r="975" spans="10:21" x14ac:dyDescent="0.35">
      <c r="J975" t="str">
        <f t="shared" si="16"/>
        <v>A0000985204</v>
      </c>
      <c r="K975">
        <v>2018</v>
      </c>
      <c r="L975">
        <v>0</v>
      </c>
      <c r="M975" t="s">
        <v>218</v>
      </c>
      <c r="N975" t="s">
        <v>246</v>
      </c>
      <c r="O975" t="s">
        <v>246</v>
      </c>
      <c r="P975" t="s">
        <v>389</v>
      </c>
      <c r="Q975" t="s">
        <v>8</v>
      </c>
      <c r="R975" t="s">
        <v>8</v>
      </c>
      <c r="S975" t="s">
        <v>7</v>
      </c>
      <c r="T975" t="s">
        <v>573</v>
      </c>
      <c r="U975">
        <v>4</v>
      </c>
    </row>
    <row r="976" spans="10:21" x14ac:dyDescent="0.35">
      <c r="J976" t="str">
        <f t="shared" si="16"/>
        <v>A0000985221</v>
      </c>
      <c r="K976">
        <v>2018</v>
      </c>
      <c r="L976">
        <v>1</v>
      </c>
      <c r="M976" t="s">
        <v>218</v>
      </c>
      <c r="N976" t="s">
        <v>223</v>
      </c>
      <c r="O976" t="s">
        <v>223</v>
      </c>
      <c r="P976" t="s">
        <v>389</v>
      </c>
      <c r="Q976" t="s">
        <v>8</v>
      </c>
      <c r="R976" t="s">
        <v>8</v>
      </c>
      <c r="S976" t="s">
        <v>7</v>
      </c>
      <c r="T976" t="s">
        <v>574</v>
      </c>
      <c r="U976">
        <v>1</v>
      </c>
    </row>
    <row r="977" spans="10:21" x14ac:dyDescent="0.35">
      <c r="J977" t="str">
        <f t="shared" si="16"/>
        <v>A0000985222</v>
      </c>
      <c r="K977">
        <v>2018</v>
      </c>
      <c r="L977">
        <v>0</v>
      </c>
      <c r="M977" t="s">
        <v>218</v>
      </c>
      <c r="N977" t="s">
        <v>223</v>
      </c>
      <c r="O977" t="s">
        <v>223</v>
      </c>
      <c r="P977" t="s">
        <v>389</v>
      </c>
      <c r="Q977" t="s">
        <v>8</v>
      </c>
      <c r="R977" t="s">
        <v>8</v>
      </c>
      <c r="S977" t="s">
        <v>7</v>
      </c>
      <c r="T977" t="s">
        <v>574</v>
      </c>
      <c r="U977">
        <v>2</v>
      </c>
    </row>
    <row r="978" spans="10:21" x14ac:dyDescent="0.35">
      <c r="J978" t="str">
        <f t="shared" si="16"/>
        <v>A0000985223</v>
      </c>
      <c r="K978">
        <v>2018</v>
      </c>
      <c r="L978">
        <v>0</v>
      </c>
      <c r="M978" t="s">
        <v>218</v>
      </c>
      <c r="N978" t="s">
        <v>223</v>
      </c>
      <c r="O978" t="s">
        <v>223</v>
      </c>
      <c r="P978" t="s">
        <v>389</v>
      </c>
      <c r="Q978" t="s">
        <v>8</v>
      </c>
      <c r="R978" t="s">
        <v>8</v>
      </c>
      <c r="S978" t="s">
        <v>7</v>
      </c>
      <c r="T978" t="s">
        <v>574</v>
      </c>
      <c r="U978">
        <v>3</v>
      </c>
    </row>
    <row r="979" spans="10:21" x14ac:dyDescent="0.35">
      <c r="J979" t="str">
        <f t="shared" si="16"/>
        <v>A0000985224</v>
      </c>
      <c r="K979">
        <v>2018</v>
      </c>
      <c r="L979">
        <v>0</v>
      </c>
      <c r="M979" t="s">
        <v>218</v>
      </c>
      <c r="N979" t="s">
        <v>223</v>
      </c>
      <c r="O979" t="s">
        <v>223</v>
      </c>
      <c r="P979" t="s">
        <v>389</v>
      </c>
      <c r="Q979" t="s">
        <v>8</v>
      </c>
      <c r="R979" t="s">
        <v>8</v>
      </c>
      <c r="S979" t="s">
        <v>7</v>
      </c>
      <c r="T979" t="s">
        <v>574</v>
      </c>
      <c r="U979">
        <v>4</v>
      </c>
    </row>
    <row r="980" spans="10:21" x14ac:dyDescent="0.35">
      <c r="J980" t="str">
        <f t="shared" si="16"/>
        <v>A0000985225</v>
      </c>
      <c r="K980">
        <v>2018</v>
      </c>
      <c r="L980">
        <v>0</v>
      </c>
      <c r="M980" t="s">
        <v>218</v>
      </c>
      <c r="N980" t="s">
        <v>223</v>
      </c>
      <c r="O980" t="s">
        <v>223</v>
      </c>
      <c r="P980" t="s">
        <v>389</v>
      </c>
      <c r="Q980" t="s">
        <v>8</v>
      </c>
      <c r="R980" t="s">
        <v>8</v>
      </c>
      <c r="S980" t="s">
        <v>7</v>
      </c>
      <c r="T980" t="s">
        <v>574</v>
      </c>
      <c r="U980">
        <v>5</v>
      </c>
    </row>
    <row r="981" spans="10:21" x14ac:dyDescent="0.35">
      <c r="J981" t="str">
        <f t="shared" si="16"/>
        <v>A0000985226</v>
      </c>
      <c r="K981">
        <v>2018</v>
      </c>
      <c r="L981">
        <v>0</v>
      </c>
      <c r="M981" t="s">
        <v>218</v>
      </c>
      <c r="N981" t="s">
        <v>223</v>
      </c>
      <c r="O981" t="s">
        <v>223</v>
      </c>
      <c r="P981" t="s">
        <v>389</v>
      </c>
      <c r="Q981" t="s">
        <v>8</v>
      </c>
      <c r="R981" t="s">
        <v>8</v>
      </c>
      <c r="S981" t="s">
        <v>7</v>
      </c>
      <c r="T981" t="s">
        <v>574</v>
      </c>
      <c r="U981">
        <v>6</v>
      </c>
    </row>
    <row r="982" spans="10:21" x14ac:dyDescent="0.35">
      <c r="J982" t="str">
        <f t="shared" si="16"/>
        <v>A0000985227</v>
      </c>
      <c r="K982">
        <v>2018</v>
      </c>
      <c r="L982">
        <v>0</v>
      </c>
      <c r="M982" t="s">
        <v>218</v>
      </c>
      <c r="N982" t="s">
        <v>223</v>
      </c>
      <c r="O982" t="s">
        <v>223</v>
      </c>
      <c r="P982" t="s">
        <v>389</v>
      </c>
      <c r="Q982" t="s">
        <v>8</v>
      </c>
      <c r="R982" t="s">
        <v>8</v>
      </c>
      <c r="S982" t="s">
        <v>7</v>
      </c>
      <c r="T982" t="s">
        <v>574</v>
      </c>
      <c r="U982">
        <v>7</v>
      </c>
    </row>
    <row r="983" spans="10:21" x14ac:dyDescent="0.35">
      <c r="J983" t="str">
        <f t="shared" si="16"/>
        <v>A0000985241</v>
      </c>
      <c r="K983">
        <v>2018</v>
      </c>
      <c r="L983">
        <v>1</v>
      </c>
      <c r="M983" t="s">
        <v>218</v>
      </c>
      <c r="N983" t="s">
        <v>223</v>
      </c>
      <c r="O983" t="s">
        <v>223</v>
      </c>
      <c r="P983" t="s">
        <v>389</v>
      </c>
      <c r="Q983" t="s">
        <v>8</v>
      </c>
      <c r="R983" t="s">
        <v>8</v>
      </c>
      <c r="S983" t="s">
        <v>7</v>
      </c>
      <c r="T983" t="s">
        <v>575</v>
      </c>
      <c r="U983">
        <v>1</v>
      </c>
    </row>
    <row r="984" spans="10:21" x14ac:dyDescent="0.35">
      <c r="J984" t="str">
        <f t="shared" si="16"/>
        <v>A0000985242</v>
      </c>
      <c r="K984">
        <v>2018</v>
      </c>
      <c r="L984">
        <v>0</v>
      </c>
      <c r="M984" t="s">
        <v>218</v>
      </c>
      <c r="N984" t="s">
        <v>223</v>
      </c>
      <c r="O984" t="s">
        <v>223</v>
      </c>
      <c r="P984" t="s">
        <v>389</v>
      </c>
      <c r="Q984" t="s">
        <v>8</v>
      </c>
      <c r="R984" t="s">
        <v>8</v>
      </c>
      <c r="S984" t="s">
        <v>7</v>
      </c>
      <c r="T984" t="s">
        <v>575</v>
      </c>
      <c r="U984">
        <v>2</v>
      </c>
    </row>
    <row r="985" spans="10:21" x14ac:dyDescent="0.35">
      <c r="J985" t="str">
        <f t="shared" si="16"/>
        <v>A0000985261</v>
      </c>
      <c r="K985">
        <v>2018</v>
      </c>
      <c r="L985">
        <v>1</v>
      </c>
      <c r="M985" t="s">
        <v>218</v>
      </c>
      <c r="N985" t="s">
        <v>246</v>
      </c>
      <c r="O985" t="s">
        <v>246</v>
      </c>
      <c r="P985" t="s">
        <v>389</v>
      </c>
      <c r="Q985" t="s">
        <v>8</v>
      </c>
      <c r="R985" t="s">
        <v>8</v>
      </c>
      <c r="S985" t="s">
        <v>7</v>
      </c>
      <c r="T985" t="s">
        <v>576</v>
      </c>
      <c r="U985">
        <v>1</v>
      </c>
    </row>
    <row r="986" spans="10:21" x14ac:dyDescent="0.35">
      <c r="J986" t="str">
        <f t="shared" si="16"/>
        <v>A0000985262</v>
      </c>
      <c r="K986">
        <v>2018</v>
      </c>
      <c r="L986">
        <v>0</v>
      </c>
      <c r="M986" t="s">
        <v>218</v>
      </c>
      <c r="N986" t="s">
        <v>246</v>
      </c>
      <c r="O986" t="s">
        <v>246</v>
      </c>
      <c r="P986" t="s">
        <v>389</v>
      </c>
      <c r="Q986" t="s">
        <v>8</v>
      </c>
      <c r="R986" t="s">
        <v>8</v>
      </c>
      <c r="S986" t="s">
        <v>7</v>
      </c>
      <c r="T986" t="s">
        <v>576</v>
      </c>
      <c r="U986">
        <v>2</v>
      </c>
    </row>
    <row r="987" spans="10:21" x14ac:dyDescent="0.35">
      <c r="J987" t="str">
        <f t="shared" si="16"/>
        <v>A0000985271</v>
      </c>
      <c r="K987">
        <v>2018</v>
      </c>
      <c r="L987">
        <v>1</v>
      </c>
      <c r="M987" t="s">
        <v>218</v>
      </c>
      <c r="N987" t="s">
        <v>245</v>
      </c>
      <c r="O987" t="s">
        <v>245</v>
      </c>
      <c r="P987" t="s">
        <v>389</v>
      </c>
      <c r="Q987" t="s">
        <v>8</v>
      </c>
      <c r="R987" t="s">
        <v>8</v>
      </c>
      <c r="S987" t="s">
        <v>7</v>
      </c>
      <c r="T987" t="s">
        <v>577</v>
      </c>
      <c r="U987">
        <v>1</v>
      </c>
    </row>
    <row r="988" spans="10:21" x14ac:dyDescent="0.35">
      <c r="J988" t="str">
        <f t="shared" si="16"/>
        <v>A0000985281</v>
      </c>
      <c r="K988">
        <v>2018</v>
      </c>
      <c r="L988">
        <v>1</v>
      </c>
      <c r="M988" t="s">
        <v>218</v>
      </c>
      <c r="N988" t="s">
        <v>246</v>
      </c>
      <c r="O988" t="s">
        <v>246</v>
      </c>
      <c r="P988" t="s">
        <v>389</v>
      </c>
      <c r="Q988" t="s">
        <v>8</v>
      </c>
      <c r="R988" t="s">
        <v>8</v>
      </c>
      <c r="S988" t="s">
        <v>7</v>
      </c>
      <c r="T988" t="s">
        <v>578</v>
      </c>
      <c r="U988">
        <v>1</v>
      </c>
    </row>
    <row r="989" spans="10:21" x14ac:dyDescent="0.35">
      <c r="J989" t="str">
        <f t="shared" si="16"/>
        <v>A0000985291</v>
      </c>
      <c r="K989">
        <v>2018</v>
      </c>
      <c r="L989">
        <v>1</v>
      </c>
      <c r="M989" t="s">
        <v>218</v>
      </c>
      <c r="N989" t="s">
        <v>245</v>
      </c>
      <c r="O989" t="s">
        <v>245</v>
      </c>
      <c r="P989" t="s">
        <v>389</v>
      </c>
      <c r="Q989" t="s">
        <v>8</v>
      </c>
      <c r="R989" t="s">
        <v>8</v>
      </c>
      <c r="S989" t="s">
        <v>7</v>
      </c>
      <c r="T989" t="s">
        <v>579</v>
      </c>
      <c r="U989">
        <v>1</v>
      </c>
    </row>
    <row r="990" spans="10:21" x14ac:dyDescent="0.35">
      <c r="J990" t="str">
        <f t="shared" si="16"/>
        <v>A0000985301</v>
      </c>
      <c r="K990">
        <v>2018</v>
      </c>
      <c r="L990">
        <v>1</v>
      </c>
      <c r="M990" t="s">
        <v>218</v>
      </c>
      <c r="N990" t="s">
        <v>245</v>
      </c>
      <c r="O990" t="s">
        <v>245</v>
      </c>
      <c r="P990" t="s">
        <v>389</v>
      </c>
      <c r="Q990" t="s">
        <v>8</v>
      </c>
      <c r="R990" t="s">
        <v>8</v>
      </c>
      <c r="S990" t="s">
        <v>7</v>
      </c>
      <c r="T990" t="s">
        <v>580</v>
      </c>
      <c r="U990">
        <v>1</v>
      </c>
    </row>
    <row r="991" spans="10:21" x14ac:dyDescent="0.35">
      <c r="J991" t="str">
        <f t="shared" si="16"/>
        <v>A0000985302</v>
      </c>
      <c r="K991">
        <v>2018</v>
      </c>
      <c r="L991">
        <v>0</v>
      </c>
      <c r="M991" t="s">
        <v>218</v>
      </c>
      <c r="N991" t="s">
        <v>245</v>
      </c>
      <c r="O991" t="s">
        <v>245</v>
      </c>
      <c r="P991" t="s">
        <v>389</v>
      </c>
      <c r="Q991" t="s">
        <v>8</v>
      </c>
      <c r="R991" t="s">
        <v>8</v>
      </c>
      <c r="S991" t="s">
        <v>7</v>
      </c>
      <c r="T991" t="s">
        <v>580</v>
      </c>
      <c r="U991">
        <v>2</v>
      </c>
    </row>
    <row r="992" spans="10:21" x14ac:dyDescent="0.35">
      <c r="J992" t="str">
        <f t="shared" si="16"/>
        <v>A0000985303</v>
      </c>
      <c r="K992">
        <v>2018</v>
      </c>
      <c r="L992">
        <v>0</v>
      </c>
      <c r="M992" t="s">
        <v>218</v>
      </c>
      <c r="N992" t="s">
        <v>245</v>
      </c>
      <c r="O992" t="s">
        <v>245</v>
      </c>
      <c r="P992" t="s">
        <v>389</v>
      </c>
      <c r="Q992" t="s">
        <v>8</v>
      </c>
      <c r="R992" t="s">
        <v>8</v>
      </c>
      <c r="S992" t="s">
        <v>7</v>
      </c>
      <c r="T992" t="s">
        <v>580</v>
      </c>
      <c r="U992">
        <v>3</v>
      </c>
    </row>
    <row r="993" spans="10:21" x14ac:dyDescent="0.35">
      <c r="J993" t="str">
        <f t="shared" si="16"/>
        <v>A0000985304</v>
      </c>
      <c r="K993">
        <v>2018</v>
      </c>
      <c r="L993">
        <v>0</v>
      </c>
      <c r="M993" t="s">
        <v>218</v>
      </c>
      <c r="N993" t="s">
        <v>245</v>
      </c>
      <c r="O993" t="s">
        <v>245</v>
      </c>
      <c r="P993" t="s">
        <v>389</v>
      </c>
      <c r="Q993" t="s">
        <v>8</v>
      </c>
      <c r="R993" t="s">
        <v>8</v>
      </c>
      <c r="S993" t="s">
        <v>7</v>
      </c>
      <c r="T993" t="s">
        <v>580</v>
      </c>
      <c r="U993">
        <v>4</v>
      </c>
    </row>
    <row r="994" spans="10:21" x14ac:dyDescent="0.35">
      <c r="J994" t="str">
        <f t="shared" si="16"/>
        <v>A0000985305</v>
      </c>
      <c r="K994">
        <v>2018</v>
      </c>
      <c r="L994">
        <v>0</v>
      </c>
      <c r="M994" t="s">
        <v>218</v>
      </c>
      <c r="N994" t="s">
        <v>245</v>
      </c>
      <c r="O994" t="s">
        <v>245</v>
      </c>
      <c r="P994" t="s">
        <v>389</v>
      </c>
      <c r="Q994" t="s">
        <v>8</v>
      </c>
      <c r="R994" t="s">
        <v>8</v>
      </c>
      <c r="S994" t="s">
        <v>7</v>
      </c>
      <c r="T994" t="s">
        <v>580</v>
      </c>
      <c r="U994">
        <v>5</v>
      </c>
    </row>
    <row r="995" spans="10:21" x14ac:dyDescent="0.35">
      <c r="J995" t="str">
        <f t="shared" si="16"/>
        <v>A0000985306</v>
      </c>
      <c r="K995">
        <v>2018</v>
      </c>
      <c r="L995">
        <v>0</v>
      </c>
      <c r="M995" t="s">
        <v>218</v>
      </c>
      <c r="N995" t="s">
        <v>245</v>
      </c>
      <c r="O995" t="s">
        <v>245</v>
      </c>
      <c r="P995" t="s">
        <v>389</v>
      </c>
      <c r="Q995" t="s">
        <v>8</v>
      </c>
      <c r="R995" t="s">
        <v>8</v>
      </c>
      <c r="S995" t="s">
        <v>7</v>
      </c>
      <c r="T995" t="s">
        <v>580</v>
      </c>
      <c r="U995">
        <v>6</v>
      </c>
    </row>
    <row r="996" spans="10:21" x14ac:dyDescent="0.35">
      <c r="J996" t="str">
        <f t="shared" si="16"/>
        <v>A0000985307</v>
      </c>
      <c r="K996">
        <v>2018</v>
      </c>
      <c r="L996">
        <v>0</v>
      </c>
      <c r="M996" t="s">
        <v>218</v>
      </c>
      <c r="N996" t="s">
        <v>245</v>
      </c>
      <c r="O996" t="s">
        <v>245</v>
      </c>
      <c r="P996" t="s">
        <v>389</v>
      </c>
      <c r="Q996" t="s">
        <v>8</v>
      </c>
      <c r="R996" t="s">
        <v>8</v>
      </c>
      <c r="S996" t="s">
        <v>7</v>
      </c>
      <c r="T996" t="s">
        <v>580</v>
      </c>
      <c r="U996">
        <v>7</v>
      </c>
    </row>
    <row r="997" spans="10:21" x14ac:dyDescent="0.35">
      <c r="J997" t="str">
        <f t="shared" si="16"/>
        <v>A0000985308</v>
      </c>
      <c r="K997">
        <v>2018</v>
      </c>
      <c r="L997">
        <v>0</v>
      </c>
      <c r="M997" t="s">
        <v>218</v>
      </c>
      <c r="N997" t="s">
        <v>245</v>
      </c>
      <c r="O997" t="s">
        <v>245</v>
      </c>
      <c r="P997" t="s">
        <v>389</v>
      </c>
      <c r="Q997" t="s">
        <v>8</v>
      </c>
      <c r="R997" t="s">
        <v>8</v>
      </c>
      <c r="S997" t="s">
        <v>7</v>
      </c>
      <c r="T997" t="s">
        <v>580</v>
      </c>
      <c r="U997">
        <v>8</v>
      </c>
    </row>
    <row r="998" spans="10:21" x14ac:dyDescent="0.35">
      <c r="J998" t="str">
        <f t="shared" si="16"/>
        <v>A0000985309</v>
      </c>
      <c r="K998">
        <v>2018</v>
      </c>
      <c r="L998">
        <v>0</v>
      </c>
      <c r="M998" t="s">
        <v>218</v>
      </c>
      <c r="N998" t="s">
        <v>245</v>
      </c>
      <c r="O998" t="s">
        <v>245</v>
      </c>
      <c r="P998" t="s">
        <v>389</v>
      </c>
      <c r="Q998" t="s">
        <v>8</v>
      </c>
      <c r="R998" t="s">
        <v>8</v>
      </c>
      <c r="S998" t="s">
        <v>7</v>
      </c>
      <c r="T998" t="s">
        <v>580</v>
      </c>
      <c r="U998">
        <v>9</v>
      </c>
    </row>
    <row r="999" spans="10:21" x14ac:dyDescent="0.35">
      <c r="J999" t="str">
        <f t="shared" si="16"/>
        <v>A00009853010</v>
      </c>
      <c r="K999">
        <v>2018</v>
      </c>
      <c r="L999">
        <v>0</v>
      </c>
      <c r="M999" t="s">
        <v>218</v>
      </c>
      <c r="N999" t="s">
        <v>245</v>
      </c>
      <c r="O999" t="s">
        <v>245</v>
      </c>
      <c r="P999" t="s">
        <v>389</v>
      </c>
      <c r="Q999" t="s">
        <v>8</v>
      </c>
      <c r="R999" t="s">
        <v>8</v>
      </c>
      <c r="S999" t="s">
        <v>7</v>
      </c>
      <c r="T999" t="s">
        <v>580</v>
      </c>
      <c r="U999">
        <v>10</v>
      </c>
    </row>
    <row r="1000" spans="10:21" x14ac:dyDescent="0.35">
      <c r="J1000" t="str">
        <f t="shared" si="16"/>
        <v>A00009853011</v>
      </c>
      <c r="K1000">
        <v>2018</v>
      </c>
      <c r="L1000">
        <v>0</v>
      </c>
      <c r="M1000" t="s">
        <v>218</v>
      </c>
      <c r="N1000" t="s">
        <v>245</v>
      </c>
      <c r="O1000" t="s">
        <v>245</v>
      </c>
      <c r="P1000" t="s">
        <v>389</v>
      </c>
      <c r="Q1000" t="s">
        <v>8</v>
      </c>
      <c r="R1000" t="s">
        <v>8</v>
      </c>
      <c r="S1000" t="s">
        <v>7</v>
      </c>
      <c r="T1000" t="s">
        <v>580</v>
      </c>
      <c r="U1000">
        <v>11</v>
      </c>
    </row>
    <row r="1001" spans="10:21" x14ac:dyDescent="0.35">
      <c r="J1001" t="str">
        <f t="shared" si="16"/>
        <v>A00009853012</v>
      </c>
      <c r="K1001">
        <v>2018</v>
      </c>
      <c r="L1001">
        <v>0</v>
      </c>
      <c r="M1001" t="s">
        <v>218</v>
      </c>
      <c r="N1001" t="s">
        <v>245</v>
      </c>
      <c r="O1001" t="s">
        <v>245</v>
      </c>
      <c r="P1001" t="s">
        <v>389</v>
      </c>
      <c r="Q1001" t="s">
        <v>8</v>
      </c>
      <c r="R1001" t="s">
        <v>8</v>
      </c>
      <c r="S1001" t="s">
        <v>7</v>
      </c>
      <c r="T1001" t="s">
        <v>580</v>
      </c>
      <c r="U1001">
        <v>12</v>
      </c>
    </row>
    <row r="1002" spans="10:21" x14ac:dyDescent="0.35">
      <c r="J1002" t="str">
        <f t="shared" si="16"/>
        <v>A00009853013</v>
      </c>
      <c r="K1002">
        <v>2018</v>
      </c>
      <c r="L1002">
        <v>0</v>
      </c>
      <c r="M1002" t="s">
        <v>218</v>
      </c>
      <c r="N1002" t="s">
        <v>245</v>
      </c>
      <c r="O1002" t="s">
        <v>245</v>
      </c>
      <c r="P1002" t="s">
        <v>389</v>
      </c>
      <c r="Q1002" t="s">
        <v>8</v>
      </c>
      <c r="R1002" t="s">
        <v>8</v>
      </c>
      <c r="S1002" t="s">
        <v>7</v>
      </c>
      <c r="T1002" t="s">
        <v>580</v>
      </c>
      <c r="U1002">
        <v>13</v>
      </c>
    </row>
    <row r="1003" spans="10:21" x14ac:dyDescent="0.35">
      <c r="J1003" t="str">
        <f t="shared" si="16"/>
        <v>A00009853014</v>
      </c>
      <c r="K1003">
        <v>2018</v>
      </c>
      <c r="L1003">
        <v>0</v>
      </c>
      <c r="M1003" t="s">
        <v>218</v>
      </c>
      <c r="N1003" t="s">
        <v>245</v>
      </c>
      <c r="O1003" t="s">
        <v>245</v>
      </c>
      <c r="P1003" t="s">
        <v>389</v>
      </c>
      <c r="Q1003" t="s">
        <v>8</v>
      </c>
      <c r="R1003" t="s">
        <v>8</v>
      </c>
      <c r="S1003" t="s">
        <v>7</v>
      </c>
      <c r="T1003" t="s">
        <v>580</v>
      </c>
      <c r="U1003">
        <v>14</v>
      </c>
    </row>
    <row r="1004" spans="10:21" x14ac:dyDescent="0.35">
      <c r="J1004" t="str">
        <f t="shared" si="16"/>
        <v>A0000985321</v>
      </c>
      <c r="K1004">
        <v>2018</v>
      </c>
      <c r="L1004">
        <v>1</v>
      </c>
      <c r="M1004" t="s">
        <v>218</v>
      </c>
      <c r="N1004" t="s">
        <v>246</v>
      </c>
      <c r="O1004" t="s">
        <v>246</v>
      </c>
      <c r="P1004" t="s">
        <v>389</v>
      </c>
      <c r="Q1004" t="s">
        <v>8</v>
      </c>
      <c r="R1004" t="s">
        <v>8</v>
      </c>
      <c r="S1004" t="s">
        <v>7</v>
      </c>
      <c r="T1004" t="s">
        <v>581</v>
      </c>
      <c r="U1004">
        <v>1</v>
      </c>
    </row>
    <row r="1005" spans="10:21" x14ac:dyDescent="0.35">
      <c r="J1005" t="str">
        <f t="shared" si="16"/>
        <v>A0000985322</v>
      </c>
      <c r="K1005">
        <v>2018</v>
      </c>
      <c r="L1005">
        <v>0</v>
      </c>
      <c r="M1005" t="s">
        <v>218</v>
      </c>
      <c r="N1005" t="s">
        <v>246</v>
      </c>
      <c r="O1005" t="s">
        <v>246</v>
      </c>
      <c r="P1005" t="s">
        <v>389</v>
      </c>
      <c r="Q1005" t="s">
        <v>8</v>
      </c>
      <c r="R1005" t="s">
        <v>8</v>
      </c>
      <c r="S1005" t="s">
        <v>7</v>
      </c>
      <c r="T1005" t="s">
        <v>581</v>
      </c>
      <c r="U1005">
        <v>2</v>
      </c>
    </row>
    <row r="1006" spans="10:21" x14ac:dyDescent="0.35">
      <c r="J1006" t="str">
        <f t="shared" si="16"/>
        <v>A0000985323</v>
      </c>
      <c r="K1006">
        <v>2018</v>
      </c>
      <c r="L1006">
        <v>0</v>
      </c>
      <c r="M1006" t="s">
        <v>218</v>
      </c>
      <c r="N1006" t="s">
        <v>246</v>
      </c>
      <c r="O1006" t="s">
        <v>246</v>
      </c>
      <c r="P1006" t="s">
        <v>389</v>
      </c>
      <c r="Q1006" t="s">
        <v>8</v>
      </c>
      <c r="R1006" t="s">
        <v>8</v>
      </c>
      <c r="S1006" t="s">
        <v>7</v>
      </c>
      <c r="T1006" t="s">
        <v>581</v>
      </c>
      <c r="U1006">
        <v>3</v>
      </c>
    </row>
    <row r="1007" spans="10:21" x14ac:dyDescent="0.35">
      <c r="J1007" t="str">
        <f t="shared" si="16"/>
        <v>A0000985331</v>
      </c>
      <c r="K1007">
        <v>2018</v>
      </c>
      <c r="L1007">
        <v>1</v>
      </c>
      <c r="M1007" t="s">
        <v>218</v>
      </c>
      <c r="N1007" t="s">
        <v>246</v>
      </c>
      <c r="O1007" t="s">
        <v>246</v>
      </c>
      <c r="P1007" t="s">
        <v>389</v>
      </c>
      <c r="Q1007" t="s">
        <v>8</v>
      </c>
      <c r="R1007" t="s">
        <v>8</v>
      </c>
      <c r="S1007" t="s">
        <v>7</v>
      </c>
      <c r="T1007" t="s">
        <v>582</v>
      </c>
      <c r="U1007">
        <v>1</v>
      </c>
    </row>
    <row r="1008" spans="10:21" x14ac:dyDescent="0.35">
      <c r="J1008" t="str">
        <f t="shared" si="16"/>
        <v>A0000985332</v>
      </c>
      <c r="K1008">
        <v>2018</v>
      </c>
      <c r="L1008">
        <v>0</v>
      </c>
      <c r="M1008" t="s">
        <v>218</v>
      </c>
      <c r="N1008" t="s">
        <v>246</v>
      </c>
      <c r="O1008" t="s">
        <v>246</v>
      </c>
      <c r="P1008" t="s">
        <v>389</v>
      </c>
      <c r="Q1008" t="s">
        <v>8</v>
      </c>
      <c r="R1008" t="s">
        <v>8</v>
      </c>
      <c r="S1008" t="s">
        <v>7</v>
      </c>
      <c r="T1008" t="s">
        <v>582</v>
      </c>
      <c r="U1008">
        <v>2</v>
      </c>
    </row>
    <row r="1009" spans="10:21" x14ac:dyDescent="0.35">
      <c r="J1009" t="str">
        <f t="shared" si="16"/>
        <v>A0000985333</v>
      </c>
      <c r="K1009">
        <v>2018</v>
      </c>
      <c r="L1009">
        <v>0</v>
      </c>
      <c r="M1009" t="s">
        <v>218</v>
      </c>
      <c r="N1009" t="s">
        <v>246</v>
      </c>
      <c r="O1009" t="s">
        <v>246</v>
      </c>
      <c r="P1009" t="s">
        <v>389</v>
      </c>
      <c r="Q1009" t="s">
        <v>8</v>
      </c>
      <c r="R1009" t="s">
        <v>8</v>
      </c>
      <c r="S1009" t="s">
        <v>7</v>
      </c>
      <c r="T1009" t="s">
        <v>582</v>
      </c>
      <c r="U1009">
        <v>3</v>
      </c>
    </row>
    <row r="1010" spans="10:21" x14ac:dyDescent="0.35">
      <c r="J1010" t="str">
        <f t="shared" si="16"/>
        <v>A0000985334</v>
      </c>
      <c r="K1010">
        <v>2018</v>
      </c>
      <c r="L1010">
        <v>0</v>
      </c>
      <c r="M1010" t="s">
        <v>218</v>
      </c>
      <c r="N1010" t="s">
        <v>246</v>
      </c>
      <c r="O1010" t="s">
        <v>246</v>
      </c>
      <c r="P1010" t="s">
        <v>389</v>
      </c>
      <c r="Q1010" t="s">
        <v>8</v>
      </c>
      <c r="R1010" t="s">
        <v>8</v>
      </c>
      <c r="S1010" t="s">
        <v>7</v>
      </c>
      <c r="T1010" t="s">
        <v>582</v>
      </c>
      <c r="U1010">
        <v>4</v>
      </c>
    </row>
    <row r="1011" spans="10:21" x14ac:dyDescent="0.35">
      <c r="J1011" t="str">
        <f t="shared" si="16"/>
        <v>A0000985341</v>
      </c>
      <c r="K1011">
        <v>2018</v>
      </c>
      <c r="L1011">
        <v>1</v>
      </c>
      <c r="M1011" t="s">
        <v>218</v>
      </c>
      <c r="N1011" t="s">
        <v>223</v>
      </c>
      <c r="O1011" t="s">
        <v>223</v>
      </c>
      <c r="P1011" t="s">
        <v>389</v>
      </c>
      <c r="Q1011" t="s">
        <v>8</v>
      </c>
      <c r="R1011" t="s">
        <v>8</v>
      </c>
      <c r="S1011" t="s">
        <v>7</v>
      </c>
      <c r="T1011" t="s">
        <v>584</v>
      </c>
      <c r="U1011">
        <v>1</v>
      </c>
    </row>
    <row r="1012" spans="10:21" x14ac:dyDescent="0.35">
      <c r="J1012" t="str">
        <f t="shared" si="16"/>
        <v>A0000985371</v>
      </c>
      <c r="K1012">
        <v>2018</v>
      </c>
      <c r="L1012">
        <v>1</v>
      </c>
      <c r="M1012" t="s">
        <v>218</v>
      </c>
      <c r="N1012" t="s">
        <v>246</v>
      </c>
      <c r="O1012" t="s">
        <v>246</v>
      </c>
      <c r="P1012" t="s">
        <v>389</v>
      </c>
      <c r="Q1012" t="s">
        <v>8</v>
      </c>
      <c r="R1012" t="s">
        <v>8</v>
      </c>
      <c r="S1012" t="s">
        <v>7</v>
      </c>
      <c r="T1012" t="s">
        <v>585</v>
      </c>
      <c r="U1012">
        <v>1</v>
      </c>
    </row>
    <row r="1013" spans="10:21" x14ac:dyDescent="0.35">
      <c r="J1013" t="str">
        <f t="shared" si="16"/>
        <v>A0000985382</v>
      </c>
      <c r="K1013">
        <v>2018</v>
      </c>
      <c r="L1013">
        <v>1</v>
      </c>
      <c r="M1013" t="s">
        <v>218</v>
      </c>
      <c r="N1013" t="s">
        <v>246</v>
      </c>
      <c r="O1013" t="s">
        <v>246</v>
      </c>
      <c r="P1013" t="s">
        <v>389</v>
      </c>
      <c r="Q1013" t="s">
        <v>8</v>
      </c>
      <c r="R1013" t="s">
        <v>194</v>
      </c>
      <c r="S1013" t="s">
        <v>7</v>
      </c>
      <c r="T1013" t="s">
        <v>586</v>
      </c>
      <c r="U1013">
        <v>2</v>
      </c>
    </row>
    <row r="1014" spans="10:21" x14ac:dyDescent="0.35">
      <c r="J1014" t="str">
        <f t="shared" si="16"/>
        <v>A0000985383</v>
      </c>
      <c r="K1014">
        <v>2018</v>
      </c>
      <c r="L1014">
        <v>0</v>
      </c>
      <c r="M1014" t="s">
        <v>218</v>
      </c>
      <c r="N1014" t="s">
        <v>246</v>
      </c>
      <c r="O1014" t="s">
        <v>246</v>
      </c>
      <c r="P1014" t="s">
        <v>389</v>
      </c>
      <c r="Q1014" t="s">
        <v>8</v>
      </c>
      <c r="R1014" t="s">
        <v>194</v>
      </c>
      <c r="S1014" t="s">
        <v>7</v>
      </c>
      <c r="T1014" t="s">
        <v>586</v>
      </c>
      <c r="U1014">
        <v>3</v>
      </c>
    </row>
    <row r="1015" spans="10:21" x14ac:dyDescent="0.35">
      <c r="J1015" t="str">
        <f t="shared" si="16"/>
        <v>A0000985421</v>
      </c>
      <c r="K1015">
        <v>2018</v>
      </c>
      <c r="L1015">
        <v>1</v>
      </c>
      <c r="M1015" t="s">
        <v>218</v>
      </c>
      <c r="N1015" t="s">
        <v>245</v>
      </c>
      <c r="O1015" t="s">
        <v>245</v>
      </c>
      <c r="P1015" t="s">
        <v>389</v>
      </c>
      <c r="Q1015" t="s">
        <v>8</v>
      </c>
      <c r="R1015" t="s">
        <v>8</v>
      </c>
      <c r="S1015" t="s">
        <v>7</v>
      </c>
      <c r="T1015" t="s">
        <v>587</v>
      </c>
      <c r="U1015">
        <v>1</v>
      </c>
    </row>
    <row r="1016" spans="10:21" x14ac:dyDescent="0.35">
      <c r="J1016" t="str">
        <f t="shared" si="16"/>
        <v>A0000985422</v>
      </c>
      <c r="K1016">
        <v>2018</v>
      </c>
      <c r="L1016">
        <v>0</v>
      </c>
      <c r="M1016" t="s">
        <v>218</v>
      </c>
      <c r="N1016" t="s">
        <v>245</v>
      </c>
      <c r="O1016" t="s">
        <v>245</v>
      </c>
      <c r="P1016" t="s">
        <v>389</v>
      </c>
      <c r="Q1016" t="s">
        <v>8</v>
      </c>
      <c r="R1016" t="s">
        <v>8</v>
      </c>
      <c r="S1016" t="s">
        <v>7</v>
      </c>
      <c r="T1016" t="s">
        <v>587</v>
      </c>
      <c r="U1016">
        <v>2</v>
      </c>
    </row>
    <row r="1017" spans="10:21" x14ac:dyDescent="0.35">
      <c r="J1017" t="str">
        <f t="shared" si="16"/>
        <v>A0000985423</v>
      </c>
      <c r="K1017">
        <v>2018</v>
      </c>
      <c r="L1017">
        <v>0</v>
      </c>
      <c r="M1017" t="s">
        <v>218</v>
      </c>
      <c r="N1017" t="s">
        <v>245</v>
      </c>
      <c r="O1017" t="s">
        <v>245</v>
      </c>
      <c r="P1017" t="s">
        <v>389</v>
      </c>
      <c r="Q1017" t="s">
        <v>8</v>
      </c>
      <c r="R1017" t="s">
        <v>8</v>
      </c>
      <c r="S1017" t="s">
        <v>7</v>
      </c>
      <c r="T1017" t="s">
        <v>587</v>
      </c>
      <c r="U1017">
        <v>3</v>
      </c>
    </row>
    <row r="1018" spans="10:21" x14ac:dyDescent="0.35">
      <c r="J1018" t="str">
        <f t="shared" si="16"/>
        <v>A0000985424</v>
      </c>
      <c r="K1018">
        <v>2018</v>
      </c>
      <c r="L1018">
        <v>0</v>
      </c>
      <c r="M1018" t="s">
        <v>218</v>
      </c>
      <c r="N1018" t="s">
        <v>245</v>
      </c>
      <c r="O1018" t="s">
        <v>245</v>
      </c>
      <c r="P1018" t="s">
        <v>389</v>
      </c>
      <c r="Q1018" t="s">
        <v>8</v>
      </c>
      <c r="R1018" t="s">
        <v>194</v>
      </c>
      <c r="S1018" t="s">
        <v>7</v>
      </c>
      <c r="T1018" t="s">
        <v>587</v>
      </c>
      <c r="U1018">
        <v>4</v>
      </c>
    </row>
    <row r="1019" spans="10:21" x14ac:dyDescent="0.35">
      <c r="J1019" t="str">
        <f t="shared" si="16"/>
        <v>A0000985431</v>
      </c>
      <c r="K1019">
        <v>2018</v>
      </c>
      <c r="L1019">
        <v>1</v>
      </c>
      <c r="M1019" t="s">
        <v>218</v>
      </c>
      <c r="N1019" t="s">
        <v>247</v>
      </c>
      <c r="O1019" t="s">
        <v>247</v>
      </c>
      <c r="P1019" t="s">
        <v>389</v>
      </c>
      <c r="Q1019" t="s">
        <v>8</v>
      </c>
      <c r="R1019" t="s">
        <v>8</v>
      </c>
      <c r="S1019" t="s">
        <v>7</v>
      </c>
      <c r="T1019" t="s">
        <v>588</v>
      </c>
      <c r="U1019">
        <v>1</v>
      </c>
    </row>
    <row r="1020" spans="10:21" x14ac:dyDescent="0.35">
      <c r="J1020" t="str">
        <f t="shared" si="16"/>
        <v>A0000985432</v>
      </c>
      <c r="K1020">
        <v>2018</v>
      </c>
      <c r="L1020">
        <v>0</v>
      </c>
      <c r="M1020" t="s">
        <v>218</v>
      </c>
      <c r="N1020" t="s">
        <v>247</v>
      </c>
      <c r="O1020" t="s">
        <v>247</v>
      </c>
      <c r="P1020" t="s">
        <v>389</v>
      </c>
      <c r="Q1020" t="s">
        <v>8</v>
      </c>
      <c r="R1020" t="s">
        <v>8</v>
      </c>
      <c r="S1020" t="s">
        <v>7</v>
      </c>
      <c r="T1020" t="s">
        <v>588</v>
      </c>
      <c r="U1020">
        <v>2</v>
      </c>
    </row>
    <row r="1021" spans="10:21" x14ac:dyDescent="0.35">
      <c r="J1021" t="str">
        <f t="shared" si="16"/>
        <v>A0000985433</v>
      </c>
      <c r="K1021">
        <v>2018</v>
      </c>
      <c r="L1021">
        <v>0</v>
      </c>
      <c r="M1021" t="s">
        <v>218</v>
      </c>
      <c r="N1021" t="s">
        <v>247</v>
      </c>
      <c r="O1021" t="s">
        <v>247</v>
      </c>
      <c r="P1021" t="s">
        <v>389</v>
      </c>
      <c r="Q1021" t="s">
        <v>8</v>
      </c>
      <c r="R1021" t="s">
        <v>8</v>
      </c>
      <c r="S1021" t="s">
        <v>7</v>
      </c>
      <c r="T1021" t="s">
        <v>588</v>
      </c>
      <c r="U1021">
        <v>3</v>
      </c>
    </row>
    <row r="1022" spans="10:21" x14ac:dyDescent="0.35">
      <c r="J1022" t="str">
        <f t="shared" si="16"/>
        <v>A0000985441</v>
      </c>
      <c r="K1022">
        <v>2018</v>
      </c>
      <c r="L1022">
        <v>1</v>
      </c>
      <c r="M1022" t="s">
        <v>218</v>
      </c>
      <c r="N1022" t="s">
        <v>247</v>
      </c>
      <c r="O1022" t="s">
        <v>247</v>
      </c>
      <c r="P1022" t="s">
        <v>389</v>
      </c>
      <c r="Q1022" t="s">
        <v>8</v>
      </c>
      <c r="R1022" t="s">
        <v>194</v>
      </c>
      <c r="S1022" t="s">
        <v>7</v>
      </c>
      <c r="T1022" t="s">
        <v>589</v>
      </c>
      <c r="U1022">
        <v>1</v>
      </c>
    </row>
    <row r="1023" spans="10:21" x14ac:dyDescent="0.35">
      <c r="J1023" t="str">
        <f t="shared" si="16"/>
        <v>A0000985491</v>
      </c>
      <c r="K1023">
        <v>2018</v>
      </c>
      <c r="L1023">
        <v>1</v>
      </c>
      <c r="M1023" t="s">
        <v>218</v>
      </c>
      <c r="N1023" t="s">
        <v>247</v>
      </c>
      <c r="O1023" t="s">
        <v>247</v>
      </c>
      <c r="P1023" t="s">
        <v>389</v>
      </c>
      <c r="Q1023" t="s">
        <v>8</v>
      </c>
      <c r="R1023" t="s">
        <v>8</v>
      </c>
      <c r="S1023" t="s">
        <v>7</v>
      </c>
      <c r="T1023" t="s">
        <v>590</v>
      </c>
      <c r="U1023">
        <v>1</v>
      </c>
    </row>
    <row r="1024" spans="10:21" x14ac:dyDescent="0.35">
      <c r="J1024" t="str">
        <f t="shared" si="16"/>
        <v>A0000985501</v>
      </c>
      <c r="K1024">
        <v>2018</v>
      </c>
      <c r="L1024">
        <v>1</v>
      </c>
      <c r="M1024" t="s">
        <v>218</v>
      </c>
      <c r="N1024" t="s">
        <v>246</v>
      </c>
      <c r="O1024" t="s">
        <v>246</v>
      </c>
      <c r="P1024" t="s">
        <v>389</v>
      </c>
      <c r="Q1024" t="s">
        <v>8</v>
      </c>
      <c r="R1024" t="s">
        <v>8</v>
      </c>
      <c r="S1024" t="s">
        <v>7</v>
      </c>
      <c r="T1024" t="s">
        <v>591</v>
      </c>
      <c r="U1024">
        <v>1</v>
      </c>
    </row>
    <row r="1025" spans="10:21" x14ac:dyDescent="0.35">
      <c r="J1025" t="str">
        <f t="shared" si="16"/>
        <v>A0000985511</v>
      </c>
      <c r="K1025">
        <v>2018</v>
      </c>
      <c r="L1025">
        <v>1</v>
      </c>
      <c r="M1025" t="s">
        <v>218</v>
      </c>
      <c r="N1025" t="s">
        <v>246</v>
      </c>
      <c r="O1025" t="s">
        <v>246</v>
      </c>
      <c r="P1025" t="s">
        <v>389</v>
      </c>
      <c r="Q1025" t="s">
        <v>8</v>
      </c>
      <c r="R1025" t="s">
        <v>8</v>
      </c>
      <c r="S1025" t="s">
        <v>7</v>
      </c>
      <c r="T1025" t="s">
        <v>592</v>
      </c>
      <c r="U1025">
        <v>1</v>
      </c>
    </row>
    <row r="1026" spans="10:21" x14ac:dyDescent="0.35">
      <c r="J1026" t="str">
        <f t="shared" si="16"/>
        <v>A0000985541</v>
      </c>
      <c r="K1026">
        <v>2018</v>
      </c>
      <c r="L1026">
        <v>1</v>
      </c>
      <c r="M1026" t="s">
        <v>218</v>
      </c>
      <c r="N1026" t="s">
        <v>247</v>
      </c>
      <c r="O1026" t="s">
        <v>247</v>
      </c>
      <c r="P1026" t="s">
        <v>389</v>
      </c>
      <c r="Q1026" t="s">
        <v>8</v>
      </c>
      <c r="R1026" t="s">
        <v>8</v>
      </c>
      <c r="S1026" t="s">
        <v>7</v>
      </c>
      <c r="T1026" t="s">
        <v>593</v>
      </c>
      <c r="U1026">
        <v>1</v>
      </c>
    </row>
    <row r="1027" spans="10:21" x14ac:dyDescent="0.35">
      <c r="J1027" t="str">
        <f t="shared" ref="J1027:J1090" si="17">T1027&amp;U1027</f>
        <v>A0000985542</v>
      </c>
      <c r="K1027">
        <v>2018</v>
      </c>
      <c r="L1027">
        <v>0</v>
      </c>
      <c r="M1027" t="s">
        <v>218</v>
      </c>
      <c r="N1027" t="s">
        <v>247</v>
      </c>
      <c r="O1027" t="s">
        <v>247</v>
      </c>
      <c r="P1027" t="s">
        <v>389</v>
      </c>
      <c r="Q1027" t="s">
        <v>8</v>
      </c>
      <c r="R1027" t="s">
        <v>8</v>
      </c>
      <c r="S1027" t="s">
        <v>7</v>
      </c>
      <c r="T1027" t="s">
        <v>593</v>
      </c>
      <c r="U1027">
        <v>2</v>
      </c>
    </row>
    <row r="1028" spans="10:21" x14ac:dyDescent="0.35">
      <c r="J1028" t="str">
        <f t="shared" si="17"/>
        <v>A0000985551</v>
      </c>
      <c r="K1028">
        <v>2018</v>
      </c>
      <c r="L1028">
        <v>1</v>
      </c>
      <c r="M1028" t="s">
        <v>218</v>
      </c>
      <c r="N1028" t="s">
        <v>246</v>
      </c>
      <c r="O1028" t="s">
        <v>246</v>
      </c>
      <c r="P1028" t="s">
        <v>389</v>
      </c>
      <c r="Q1028" t="s">
        <v>8</v>
      </c>
      <c r="R1028" t="s">
        <v>8</v>
      </c>
      <c r="S1028" t="s">
        <v>7</v>
      </c>
      <c r="T1028" t="s">
        <v>594</v>
      </c>
      <c r="U1028">
        <v>1</v>
      </c>
    </row>
    <row r="1029" spans="10:21" x14ac:dyDescent="0.35">
      <c r="J1029" t="str">
        <f t="shared" si="17"/>
        <v>A0000985571</v>
      </c>
      <c r="K1029">
        <v>2018</v>
      </c>
      <c r="L1029">
        <v>1</v>
      </c>
      <c r="M1029" t="s">
        <v>218</v>
      </c>
      <c r="N1029" t="s">
        <v>246</v>
      </c>
      <c r="O1029" t="s">
        <v>246</v>
      </c>
      <c r="P1029" t="s">
        <v>389</v>
      </c>
      <c r="Q1029" t="s">
        <v>8</v>
      </c>
      <c r="R1029" t="s">
        <v>8</v>
      </c>
      <c r="S1029" t="s">
        <v>7</v>
      </c>
      <c r="T1029" t="s">
        <v>595</v>
      </c>
      <c r="U1029">
        <v>1</v>
      </c>
    </row>
    <row r="1030" spans="10:21" x14ac:dyDescent="0.35">
      <c r="J1030" t="str">
        <f t="shared" si="17"/>
        <v>A0000985581</v>
      </c>
      <c r="K1030">
        <v>2018</v>
      </c>
      <c r="L1030">
        <v>1</v>
      </c>
      <c r="M1030" t="s">
        <v>218</v>
      </c>
      <c r="N1030" t="s">
        <v>246</v>
      </c>
      <c r="O1030" t="s">
        <v>246</v>
      </c>
      <c r="P1030" t="s">
        <v>389</v>
      </c>
      <c r="Q1030" t="s">
        <v>8</v>
      </c>
      <c r="R1030" t="s">
        <v>8</v>
      </c>
      <c r="S1030" t="s">
        <v>7</v>
      </c>
      <c r="T1030" t="s">
        <v>596</v>
      </c>
      <c r="U1030">
        <v>1</v>
      </c>
    </row>
    <row r="1031" spans="10:21" x14ac:dyDescent="0.35">
      <c r="J1031" t="str">
        <f t="shared" si="17"/>
        <v>A0000985592</v>
      </c>
      <c r="K1031">
        <v>2018</v>
      </c>
      <c r="L1031">
        <v>1</v>
      </c>
      <c r="M1031" t="s">
        <v>218</v>
      </c>
      <c r="N1031" t="s">
        <v>246</v>
      </c>
      <c r="O1031" t="s">
        <v>246</v>
      </c>
      <c r="P1031" t="s">
        <v>389</v>
      </c>
      <c r="Q1031" t="s">
        <v>8</v>
      </c>
      <c r="R1031" t="s">
        <v>194</v>
      </c>
      <c r="S1031" t="s">
        <v>7</v>
      </c>
      <c r="T1031" t="s">
        <v>597</v>
      </c>
      <c r="U1031">
        <v>2</v>
      </c>
    </row>
    <row r="1032" spans="10:21" x14ac:dyDescent="0.35">
      <c r="J1032" t="str">
        <f t="shared" si="17"/>
        <v>A0000985593</v>
      </c>
      <c r="K1032">
        <v>2018</v>
      </c>
      <c r="L1032">
        <v>0</v>
      </c>
      <c r="M1032" t="s">
        <v>218</v>
      </c>
      <c r="N1032" t="s">
        <v>246</v>
      </c>
      <c r="O1032" t="s">
        <v>246</v>
      </c>
      <c r="P1032" t="s">
        <v>389</v>
      </c>
      <c r="Q1032" t="s">
        <v>8</v>
      </c>
      <c r="R1032" t="s">
        <v>194</v>
      </c>
      <c r="S1032" t="s">
        <v>7</v>
      </c>
      <c r="T1032" t="s">
        <v>597</v>
      </c>
      <c r="U1032">
        <v>3</v>
      </c>
    </row>
    <row r="1033" spans="10:21" x14ac:dyDescent="0.35">
      <c r="J1033" t="str">
        <f t="shared" si="17"/>
        <v>A0000985601</v>
      </c>
      <c r="K1033">
        <v>2018</v>
      </c>
      <c r="L1033">
        <v>1</v>
      </c>
      <c r="M1033" t="s">
        <v>218</v>
      </c>
      <c r="N1033" t="s">
        <v>223</v>
      </c>
      <c r="O1033" t="s">
        <v>223</v>
      </c>
      <c r="P1033" t="s">
        <v>389</v>
      </c>
      <c r="Q1033" t="s">
        <v>8</v>
      </c>
      <c r="R1033" t="s">
        <v>194</v>
      </c>
      <c r="S1033" t="s">
        <v>7</v>
      </c>
      <c r="T1033" t="s">
        <v>598</v>
      </c>
      <c r="U1033">
        <v>1</v>
      </c>
    </row>
    <row r="1034" spans="10:21" x14ac:dyDescent="0.35">
      <c r="J1034" t="str">
        <f t="shared" si="17"/>
        <v>A0000985621</v>
      </c>
      <c r="K1034">
        <v>2018</v>
      </c>
      <c r="L1034">
        <v>1</v>
      </c>
      <c r="M1034" t="s">
        <v>218</v>
      </c>
      <c r="N1034" t="s">
        <v>223</v>
      </c>
      <c r="O1034" t="s">
        <v>223</v>
      </c>
      <c r="P1034" t="s">
        <v>389</v>
      </c>
      <c r="Q1034" t="s">
        <v>8</v>
      </c>
      <c r="R1034" t="s">
        <v>8</v>
      </c>
      <c r="S1034" t="s">
        <v>7</v>
      </c>
      <c r="T1034" t="s">
        <v>599</v>
      </c>
      <c r="U1034">
        <v>1</v>
      </c>
    </row>
    <row r="1035" spans="10:21" x14ac:dyDescent="0.35">
      <c r="J1035" t="str">
        <f t="shared" si="17"/>
        <v>A0000985622</v>
      </c>
      <c r="K1035">
        <v>2018</v>
      </c>
      <c r="L1035">
        <v>0</v>
      </c>
      <c r="M1035" t="s">
        <v>218</v>
      </c>
      <c r="N1035" t="s">
        <v>223</v>
      </c>
      <c r="O1035" t="s">
        <v>223</v>
      </c>
      <c r="P1035" t="s">
        <v>389</v>
      </c>
      <c r="Q1035" t="s">
        <v>8</v>
      </c>
      <c r="R1035" t="s">
        <v>8</v>
      </c>
      <c r="S1035" t="s">
        <v>7</v>
      </c>
      <c r="T1035" t="s">
        <v>599</v>
      </c>
      <c r="U1035">
        <v>2</v>
      </c>
    </row>
    <row r="1036" spans="10:21" x14ac:dyDescent="0.35">
      <c r="J1036" t="str">
        <f t="shared" si="17"/>
        <v>A0000985623</v>
      </c>
      <c r="K1036">
        <v>2018</v>
      </c>
      <c r="L1036">
        <v>0</v>
      </c>
      <c r="M1036" t="s">
        <v>218</v>
      </c>
      <c r="N1036" t="s">
        <v>223</v>
      </c>
      <c r="O1036" t="s">
        <v>223</v>
      </c>
      <c r="P1036" t="s">
        <v>389</v>
      </c>
      <c r="Q1036" t="s">
        <v>8</v>
      </c>
      <c r="R1036" t="s">
        <v>8</v>
      </c>
      <c r="S1036" t="s">
        <v>7</v>
      </c>
      <c r="T1036" t="s">
        <v>599</v>
      </c>
      <c r="U1036">
        <v>3</v>
      </c>
    </row>
    <row r="1037" spans="10:21" x14ac:dyDescent="0.35">
      <c r="J1037" t="str">
        <f t="shared" si="17"/>
        <v>A0000985624</v>
      </c>
      <c r="K1037">
        <v>2018</v>
      </c>
      <c r="L1037">
        <v>0</v>
      </c>
      <c r="M1037" t="s">
        <v>218</v>
      </c>
      <c r="N1037" t="s">
        <v>223</v>
      </c>
      <c r="O1037" t="s">
        <v>223</v>
      </c>
      <c r="P1037" t="s">
        <v>389</v>
      </c>
      <c r="Q1037" t="s">
        <v>8</v>
      </c>
      <c r="R1037" t="s">
        <v>8</v>
      </c>
      <c r="S1037" t="s">
        <v>7</v>
      </c>
      <c r="T1037" t="s">
        <v>599</v>
      </c>
      <c r="U1037">
        <v>4</v>
      </c>
    </row>
    <row r="1038" spans="10:21" x14ac:dyDescent="0.35">
      <c r="J1038" t="str">
        <f t="shared" si="17"/>
        <v>A0000985631</v>
      </c>
      <c r="K1038">
        <v>2018</v>
      </c>
      <c r="L1038">
        <v>1</v>
      </c>
      <c r="M1038" t="s">
        <v>218</v>
      </c>
      <c r="N1038" t="s">
        <v>246</v>
      </c>
      <c r="O1038" t="s">
        <v>246</v>
      </c>
      <c r="P1038" t="s">
        <v>389</v>
      </c>
      <c r="Q1038" t="s">
        <v>8</v>
      </c>
      <c r="R1038" t="s">
        <v>8</v>
      </c>
      <c r="S1038" t="s">
        <v>7</v>
      </c>
      <c r="T1038" t="s">
        <v>600</v>
      </c>
      <c r="U1038">
        <v>1</v>
      </c>
    </row>
    <row r="1039" spans="10:21" x14ac:dyDescent="0.35">
      <c r="J1039" t="str">
        <f t="shared" si="17"/>
        <v>A0000985632</v>
      </c>
      <c r="K1039">
        <v>2018</v>
      </c>
      <c r="L1039">
        <v>0</v>
      </c>
      <c r="M1039" t="s">
        <v>218</v>
      </c>
      <c r="N1039" t="s">
        <v>246</v>
      </c>
      <c r="O1039" t="s">
        <v>246</v>
      </c>
      <c r="P1039" t="s">
        <v>389</v>
      </c>
      <c r="Q1039" t="s">
        <v>8</v>
      </c>
      <c r="R1039" t="s">
        <v>8</v>
      </c>
      <c r="S1039" t="s">
        <v>7</v>
      </c>
      <c r="T1039" t="s">
        <v>600</v>
      </c>
      <c r="U1039">
        <v>2</v>
      </c>
    </row>
    <row r="1040" spans="10:21" x14ac:dyDescent="0.35">
      <c r="J1040" t="str">
        <f t="shared" si="17"/>
        <v>A0000985633</v>
      </c>
      <c r="K1040">
        <v>2018</v>
      </c>
      <c r="L1040">
        <v>0</v>
      </c>
      <c r="M1040" t="s">
        <v>218</v>
      </c>
      <c r="N1040" t="s">
        <v>246</v>
      </c>
      <c r="O1040" t="s">
        <v>246</v>
      </c>
      <c r="P1040" t="s">
        <v>389</v>
      </c>
      <c r="Q1040" t="s">
        <v>8</v>
      </c>
      <c r="R1040" t="s">
        <v>8</v>
      </c>
      <c r="S1040" t="s">
        <v>7</v>
      </c>
      <c r="T1040" t="s">
        <v>600</v>
      </c>
      <c r="U1040">
        <v>3</v>
      </c>
    </row>
    <row r="1041" spans="10:21" x14ac:dyDescent="0.35">
      <c r="J1041" t="str">
        <f t="shared" si="17"/>
        <v>A0000985634</v>
      </c>
      <c r="K1041">
        <v>2018</v>
      </c>
      <c r="L1041">
        <v>0</v>
      </c>
      <c r="M1041" t="s">
        <v>218</v>
      </c>
      <c r="N1041" t="s">
        <v>246</v>
      </c>
      <c r="O1041" t="s">
        <v>246</v>
      </c>
      <c r="P1041" t="s">
        <v>389</v>
      </c>
      <c r="Q1041" t="s">
        <v>8</v>
      </c>
      <c r="R1041" t="s">
        <v>8</v>
      </c>
      <c r="S1041" t="s">
        <v>7</v>
      </c>
      <c r="T1041" t="s">
        <v>600</v>
      </c>
      <c r="U1041">
        <v>4</v>
      </c>
    </row>
    <row r="1042" spans="10:21" x14ac:dyDescent="0.35">
      <c r="J1042" t="str">
        <f t="shared" si="17"/>
        <v>A0000985635</v>
      </c>
      <c r="K1042">
        <v>2018</v>
      </c>
      <c r="L1042">
        <v>0</v>
      </c>
      <c r="M1042" t="s">
        <v>218</v>
      </c>
      <c r="N1042" t="s">
        <v>246</v>
      </c>
      <c r="O1042" t="s">
        <v>246</v>
      </c>
      <c r="P1042" t="s">
        <v>389</v>
      </c>
      <c r="Q1042" t="s">
        <v>8</v>
      </c>
      <c r="R1042" t="s">
        <v>8</v>
      </c>
      <c r="S1042" t="s">
        <v>7</v>
      </c>
      <c r="T1042" t="s">
        <v>600</v>
      </c>
      <c r="U1042">
        <v>5</v>
      </c>
    </row>
    <row r="1043" spans="10:21" x14ac:dyDescent="0.35">
      <c r="J1043" t="str">
        <f t="shared" si="17"/>
        <v>A0000985636</v>
      </c>
      <c r="K1043">
        <v>2018</v>
      </c>
      <c r="L1043">
        <v>0</v>
      </c>
      <c r="M1043" t="s">
        <v>218</v>
      </c>
      <c r="N1043" t="s">
        <v>246</v>
      </c>
      <c r="O1043" t="s">
        <v>246</v>
      </c>
      <c r="P1043" t="s">
        <v>389</v>
      </c>
      <c r="Q1043" t="s">
        <v>8</v>
      </c>
      <c r="R1043" t="s">
        <v>8</v>
      </c>
      <c r="S1043" t="s">
        <v>7</v>
      </c>
      <c r="T1043" t="s">
        <v>600</v>
      </c>
      <c r="U1043">
        <v>6</v>
      </c>
    </row>
    <row r="1044" spans="10:21" x14ac:dyDescent="0.35">
      <c r="J1044" t="str">
        <f t="shared" si="17"/>
        <v>A0000985637</v>
      </c>
      <c r="K1044">
        <v>2018</v>
      </c>
      <c r="L1044">
        <v>0</v>
      </c>
      <c r="M1044" t="s">
        <v>218</v>
      </c>
      <c r="N1044" t="s">
        <v>246</v>
      </c>
      <c r="O1044" t="s">
        <v>246</v>
      </c>
      <c r="P1044" t="s">
        <v>389</v>
      </c>
      <c r="Q1044" t="s">
        <v>8</v>
      </c>
      <c r="R1044" t="s">
        <v>8</v>
      </c>
      <c r="S1044" t="s">
        <v>7</v>
      </c>
      <c r="T1044" t="s">
        <v>600</v>
      </c>
      <c r="U1044">
        <v>7</v>
      </c>
    </row>
    <row r="1045" spans="10:21" x14ac:dyDescent="0.35">
      <c r="J1045" t="str">
        <f t="shared" si="17"/>
        <v>A0000985638</v>
      </c>
      <c r="K1045">
        <v>2018</v>
      </c>
      <c r="L1045">
        <v>0</v>
      </c>
      <c r="M1045" t="s">
        <v>218</v>
      </c>
      <c r="N1045" t="s">
        <v>246</v>
      </c>
      <c r="O1045" t="s">
        <v>246</v>
      </c>
      <c r="P1045" t="s">
        <v>389</v>
      </c>
      <c r="Q1045" t="s">
        <v>8</v>
      </c>
      <c r="R1045" t="s">
        <v>8</v>
      </c>
      <c r="S1045" t="s">
        <v>7</v>
      </c>
      <c r="T1045" t="s">
        <v>600</v>
      </c>
      <c r="U1045">
        <v>8</v>
      </c>
    </row>
    <row r="1046" spans="10:21" x14ac:dyDescent="0.35">
      <c r="J1046" t="str">
        <f t="shared" si="17"/>
        <v>A0000985639</v>
      </c>
      <c r="K1046">
        <v>2018</v>
      </c>
      <c r="L1046">
        <v>0</v>
      </c>
      <c r="M1046" t="s">
        <v>218</v>
      </c>
      <c r="N1046" t="s">
        <v>246</v>
      </c>
      <c r="O1046" t="s">
        <v>246</v>
      </c>
      <c r="P1046" t="s">
        <v>389</v>
      </c>
      <c r="Q1046" t="s">
        <v>8</v>
      </c>
      <c r="R1046" t="s">
        <v>8</v>
      </c>
      <c r="S1046" t="s">
        <v>7</v>
      </c>
      <c r="T1046" t="s">
        <v>600</v>
      </c>
      <c r="U1046">
        <v>9</v>
      </c>
    </row>
    <row r="1047" spans="10:21" x14ac:dyDescent="0.35">
      <c r="J1047" t="str">
        <f t="shared" si="17"/>
        <v>A00009856310</v>
      </c>
      <c r="K1047">
        <v>2018</v>
      </c>
      <c r="L1047">
        <v>0</v>
      </c>
      <c r="M1047" t="s">
        <v>218</v>
      </c>
      <c r="N1047" t="s">
        <v>246</v>
      </c>
      <c r="O1047" t="s">
        <v>246</v>
      </c>
      <c r="P1047" t="s">
        <v>389</v>
      </c>
      <c r="Q1047" t="s">
        <v>8</v>
      </c>
      <c r="R1047" t="s">
        <v>8</v>
      </c>
      <c r="S1047" t="s">
        <v>7</v>
      </c>
      <c r="T1047" t="s">
        <v>600</v>
      </c>
      <c r="U1047">
        <v>10</v>
      </c>
    </row>
    <row r="1048" spans="10:21" x14ac:dyDescent="0.35">
      <c r="J1048" t="str">
        <f t="shared" si="17"/>
        <v>A00009856311</v>
      </c>
      <c r="K1048">
        <v>2018</v>
      </c>
      <c r="L1048">
        <v>0</v>
      </c>
      <c r="M1048" t="s">
        <v>218</v>
      </c>
      <c r="N1048" t="s">
        <v>246</v>
      </c>
      <c r="O1048" t="s">
        <v>246</v>
      </c>
      <c r="P1048" t="s">
        <v>389</v>
      </c>
      <c r="Q1048" t="s">
        <v>8</v>
      </c>
      <c r="R1048" t="s">
        <v>8</v>
      </c>
      <c r="S1048" t="s">
        <v>7</v>
      </c>
      <c r="T1048" t="s">
        <v>600</v>
      </c>
      <c r="U1048">
        <v>11</v>
      </c>
    </row>
    <row r="1049" spans="10:21" x14ac:dyDescent="0.35">
      <c r="J1049" t="str">
        <f t="shared" si="17"/>
        <v>A00009856312</v>
      </c>
      <c r="K1049">
        <v>2018</v>
      </c>
      <c r="L1049">
        <v>0</v>
      </c>
      <c r="M1049" t="s">
        <v>218</v>
      </c>
      <c r="N1049" t="s">
        <v>246</v>
      </c>
      <c r="O1049" t="s">
        <v>246</v>
      </c>
      <c r="P1049" t="s">
        <v>389</v>
      </c>
      <c r="Q1049" t="s">
        <v>8</v>
      </c>
      <c r="R1049" t="s">
        <v>8</v>
      </c>
      <c r="S1049" t="s">
        <v>7</v>
      </c>
      <c r="T1049" t="s">
        <v>600</v>
      </c>
      <c r="U1049">
        <v>12</v>
      </c>
    </row>
    <row r="1050" spans="10:21" x14ac:dyDescent="0.35">
      <c r="J1050" t="str">
        <f t="shared" si="17"/>
        <v>A00009856313</v>
      </c>
      <c r="K1050">
        <v>2018</v>
      </c>
      <c r="L1050">
        <v>0</v>
      </c>
      <c r="M1050" t="s">
        <v>218</v>
      </c>
      <c r="N1050" t="s">
        <v>246</v>
      </c>
      <c r="O1050" t="s">
        <v>246</v>
      </c>
      <c r="P1050" t="s">
        <v>389</v>
      </c>
      <c r="Q1050" t="s">
        <v>8</v>
      </c>
      <c r="R1050" t="s">
        <v>8</v>
      </c>
      <c r="S1050" t="s">
        <v>7</v>
      </c>
      <c r="T1050" t="s">
        <v>600</v>
      </c>
      <c r="U1050">
        <v>13</v>
      </c>
    </row>
    <row r="1051" spans="10:21" x14ac:dyDescent="0.35">
      <c r="J1051" t="str">
        <f t="shared" si="17"/>
        <v>A00009856314</v>
      </c>
      <c r="K1051">
        <v>2018</v>
      </c>
      <c r="L1051">
        <v>0</v>
      </c>
      <c r="M1051" t="s">
        <v>218</v>
      </c>
      <c r="N1051" t="s">
        <v>246</v>
      </c>
      <c r="O1051" t="s">
        <v>246</v>
      </c>
      <c r="P1051" t="s">
        <v>389</v>
      </c>
      <c r="Q1051" t="s">
        <v>8</v>
      </c>
      <c r="R1051" t="s">
        <v>8</v>
      </c>
      <c r="S1051" t="s">
        <v>7</v>
      </c>
      <c r="T1051" t="s">
        <v>600</v>
      </c>
      <c r="U1051">
        <v>14</v>
      </c>
    </row>
    <row r="1052" spans="10:21" x14ac:dyDescent="0.35">
      <c r="J1052" t="str">
        <f t="shared" si="17"/>
        <v>A0000985641</v>
      </c>
      <c r="K1052">
        <v>2018</v>
      </c>
      <c r="L1052">
        <v>1</v>
      </c>
      <c r="M1052" t="s">
        <v>218</v>
      </c>
      <c r="N1052" t="s">
        <v>223</v>
      </c>
      <c r="O1052" t="s">
        <v>223</v>
      </c>
      <c r="P1052" t="s">
        <v>389</v>
      </c>
      <c r="Q1052" t="s">
        <v>8</v>
      </c>
      <c r="R1052" t="s">
        <v>8</v>
      </c>
      <c r="S1052" t="s">
        <v>7</v>
      </c>
      <c r="T1052" t="s">
        <v>601</v>
      </c>
      <c r="U1052">
        <v>1</v>
      </c>
    </row>
    <row r="1053" spans="10:21" x14ac:dyDescent="0.35">
      <c r="J1053" t="str">
        <f t="shared" si="17"/>
        <v>A0000985642</v>
      </c>
      <c r="K1053">
        <v>2018</v>
      </c>
      <c r="L1053">
        <v>0</v>
      </c>
      <c r="M1053" t="s">
        <v>218</v>
      </c>
      <c r="N1053" t="s">
        <v>223</v>
      </c>
      <c r="O1053" t="s">
        <v>223</v>
      </c>
      <c r="P1053" t="s">
        <v>389</v>
      </c>
      <c r="Q1053" t="s">
        <v>8</v>
      </c>
      <c r="R1053" t="s">
        <v>8</v>
      </c>
      <c r="S1053" t="s">
        <v>7</v>
      </c>
      <c r="T1053" t="s">
        <v>601</v>
      </c>
      <c r="U1053">
        <v>2</v>
      </c>
    </row>
    <row r="1054" spans="10:21" x14ac:dyDescent="0.35">
      <c r="J1054" t="str">
        <f t="shared" si="17"/>
        <v>A0000985651</v>
      </c>
      <c r="K1054">
        <v>2018</v>
      </c>
      <c r="L1054">
        <v>1</v>
      </c>
      <c r="M1054" t="s">
        <v>218</v>
      </c>
      <c r="N1054" t="s">
        <v>246</v>
      </c>
      <c r="O1054" t="s">
        <v>246</v>
      </c>
      <c r="P1054" t="s">
        <v>389</v>
      </c>
      <c r="Q1054" t="s">
        <v>8</v>
      </c>
      <c r="R1054" t="s">
        <v>8</v>
      </c>
      <c r="S1054" t="s">
        <v>7</v>
      </c>
      <c r="T1054" t="s">
        <v>602</v>
      </c>
      <c r="U1054">
        <v>1</v>
      </c>
    </row>
    <row r="1055" spans="10:21" x14ac:dyDescent="0.35">
      <c r="J1055" t="str">
        <f t="shared" si="17"/>
        <v>A0000985652</v>
      </c>
      <c r="K1055">
        <v>2018</v>
      </c>
      <c r="L1055">
        <v>0</v>
      </c>
      <c r="M1055" t="s">
        <v>218</v>
      </c>
      <c r="N1055" t="s">
        <v>246</v>
      </c>
      <c r="O1055" t="s">
        <v>246</v>
      </c>
      <c r="P1055" t="s">
        <v>389</v>
      </c>
      <c r="Q1055" t="s">
        <v>8</v>
      </c>
      <c r="R1055" t="s">
        <v>8</v>
      </c>
      <c r="S1055" t="s">
        <v>7</v>
      </c>
      <c r="T1055" t="s">
        <v>602</v>
      </c>
      <c r="U1055">
        <v>2</v>
      </c>
    </row>
    <row r="1056" spans="10:21" x14ac:dyDescent="0.35">
      <c r="J1056" t="str">
        <f t="shared" si="17"/>
        <v>A0000985661</v>
      </c>
      <c r="K1056">
        <v>2018</v>
      </c>
      <c r="L1056">
        <v>1</v>
      </c>
      <c r="M1056" t="s">
        <v>218</v>
      </c>
      <c r="N1056" t="s">
        <v>223</v>
      </c>
      <c r="O1056" t="s">
        <v>223</v>
      </c>
      <c r="P1056" t="s">
        <v>389</v>
      </c>
      <c r="Q1056" t="s">
        <v>8</v>
      </c>
      <c r="R1056" t="s">
        <v>8</v>
      </c>
      <c r="S1056" t="s">
        <v>7</v>
      </c>
      <c r="T1056" t="s">
        <v>603</v>
      </c>
      <c r="U1056">
        <v>1</v>
      </c>
    </row>
    <row r="1057" spans="10:21" x14ac:dyDescent="0.35">
      <c r="J1057" t="str">
        <f t="shared" si="17"/>
        <v>A0000985671</v>
      </c>
      <c r="K1057">
        <v>2018</v>
      </c>
      <c r="L1057">
        <v>1</v>
      </c>
      <c r="M1057" t="s">
        <v>218</v>
      </c>
      <c r="N1057" t="s">
        <v>245</v>
      </c>
      <c r="O1057" t="s">
        <v>245</v>
      </c>
      <c r="P1057" t="s">
        <v>389</v>
      </c>
      <c r="Q1057" t="s">
        <v>8</v>
      </c>
      <c r="R1057" t="s">
        <v>8</v>
      </c>
      <c r="S1057" t="s">
        <v>7</v>
      </c>
      <c r="T1057" t="s">
        <v>604</v>
      </c>
      <c r="U1057">
        <v>1</v>
      </c>
    </row>
    <row r="1058" spans="10:21" x14ac:dyDescent="0.35">
      <c r="J1058" t="str">
        <f t="shared" si="17"/>
        <v>A0000985681</v>
      </c>
      <c r="K1058">
        <v>2018</v>
      </c>
      <c r="L1058">
        <v>1</v>
      </c>
      <c r="M1058" t="s">
        <v>218</v>
      </c>
      <c r="N1058" t="s">
        <v>223</v>
      </c>
      <c r="O1058" t="s">
        <v>223</v>
      </c>
      <c r="P1058" t="s">
        <v>389</v>
      </c>
      <c r="Q1058" t="s">
        <v>8</v>
      </c>
      <c r="R1058" t="s">
        <v>8</v>
      </c>
      <c r="S1058" t="s">
        <v>7</v>
      </c>
      <c r="T1058" t="s">
        <v>605</v>
      </c>
      <c r="U1058">
        <v>1</v>
      </c>
    </row>
    <row r="1059" spans="10:21" x14ac:dyDescent="0.35">
      <c r="J1059" t="str">
        <f t="shared" si="17"/>
        <v>A0000985682</v>
      </c>
      <c r="K1059">
        <v>2018</v>
      </c>
      <c r="L1059">
        <v>0</v>
      </c>
      <c r="M1059" t="s">
        <v>218</v>
      </c>
      <c r="N1059" t="s">
        <v>223</v>
      </c>
      <c r="O1059" t="s">
        <v>223</v>
      </c>
      <c r="P1059" t="s">
        <v>389</v>
      </c>
      <c r="Q1059" t="s">
        <v>8</v>
      </c>
      <c r="R1059" t="s">
        <v>8</v>
      </c>
      <c r="S1059" t="s">
        <v>7</v>
      </c>
      <c r="T1059" t="s">
        <v>605</v>
      </c>
      <c r="U1059">
        <v>2</v>
      </c>
    </row>
    <row r="1060" spans="10:21" x14ac:dyDescent="0.35">
      <c r="J1060" t="str">
        <f t="shared" si="17"/>
        <v>A0000985691</v>
      </c>
      <c r="K1060">
        <v>2018</v>
      </c>
      <c r="L1060">
        <v>1</v>
      </c>
      <c r="M1060" t="s">
        <v>218</v>
      </c>
      <c r="N1060" t="s">
        <v>245</v>
      </c>
      <c r="O1060" t="s">
        <v>245</v>
      </c>
      <c r="P1060" t="s">
        <v>389</v>
      </c>
      <c r="Q1060" t="s">
        <v>8</v>
      </c>
      <c r="R1060" t="s">
        <v>8</v>
      </c>
      <c r="S1060" t="s">
        <v>7</v>
      </c>
      <c r="T1060" t="s">
        <v>606</v>
      </c>
      <c r="U1060">
        <v>1</v>
      </c>
    </row>
    <row r="1061" spans="10:21" x14ac:dyDescent="0.35">
      <c r="J1061" t="str">
        <f t="shared" si="17"/>
        <v>A0000985701</v>
      </c>
      <c r="K1061">
        <v>2018</v>
      </c>
      <c r="L1061">
        <v>1</v>
      </c>
      <c r="M1061" t="s">
        <v>218</v>
      </c>
      <c r="N1061" t="s">
        <v>245</v>
      </c>
      <c r="O1061" t="s">
        <v>245</v>
      </c>
      <c r="P1061" t="s">
        <v>389</v>
      </c>
      <c r="Q1061" t="s">
        <v>8</v>
      </c>
      <c r="R1061" t="s">
        <v>8</v>
      </c>
      <c r="S1061" t="s">
        <v>7</v>
      </c>
      <c r="T1061" t="s">
        <v>607</v>
      </c>
      <c r="U1061">
        <v>1</v>
      </c>
    </row>
    <row r="1062" spans="10:21" x14ac:dyDescent="0.35">
      <c r="J1062" t="str">
        <f t="shared" si="17"/>
        <v>A0000985711</v>
      </c>
      <c r="K1062">
        <v>2018</v>
      </c>
      <c r="L1062">
        <v>1</v>
      </c>
      <c r="M1062" t="s">
        <v>218</v>
      </c>
      <c r="N1062" t="s">
        <v>245</v>
      </c>
      <c r="O1062" t="s">
        <v>245</v>
      </c>
      <c r="P1062" t="s">
        <v>389</v>
      </c>
      <c r="Q1062" t="s">
        <v>8</v>
      </c>
      <c r="R1062" t="s">
        <v>8</v>
      </c>
      <c r="S1062" t="s">
        <v>7</v>
      </c>
      <c r="T1062" t="s">
        <v>608</v>
      </c>
      <c r="U1062">
        <v>1</v>
      </c>
    </row>
    <row r="1063" spans="10:21" x14ac:dyDescent="0.35">
      <c r="J1063" t="str">
        <f t="shared" si="17"/>
        <v>A0000985721</v>
      </c>
      <c r="K1063">
        <v>2018</v>
      </c>
      <c r="L1063">
        <v>1</v>
      </c>
      <c r="M1063" t="s">
        <v>218</v>
      </c>
      <c r="N1063" t="s">
        <v>245</v>
      </c>
      <c r="O1063" t="s">
        <v>245</v>
      </c>
      <c r="P1063" t="s">
        <v>389</v>
      </c>
      <c r="Q1063" t="s">
        <v>8</v>
      </c>
      <c r="R1063" t="s">
        <v>8</v>
      </c>
      <c r="S1063" t="s">
        <v>7</v>
      </c>
      <c r="T1063" t="s">
        <v>609</v>
      </c>
      <c r="U1063">
        <v>1</v>
      </c>
    </row>
    <row r="1064" spans="10:21" x14ac:dyDescent="0.35">
      <c r="J1064" t="str">
        <f t="shared" si="17"/>
        <v>A0000985731</v>
      </c>
      <c r="K1064">
        <v>2018</v>
      </c>
      <c r="L1064">
        <v>1</v>
      </c>
      <c r="M1064" t="s">
        <v>218</v>
      </c>
      <c r="N1064" t="s">
        <v>223</v>
      </c>
      <c r="O1064" t="s">
        <v>223</v>
      </c>
      <c r="P1064" t="s">
        <v>389</v>
      </c>
      <c r="Q1064" t="s">
        <v>8</v>
      </c>
      <c r="R1064" t="s">
        <v>194</v>
      </c>
      <c r="S1064" t="s">
        <v>7</v>
      </c>
      <c r="T1064" t="s">
        <v>610</v>
      </c>
      <c r="U1064">
        <v>1</v>
      </c>
    </row>
    <row r="1065" spans="10:21" x14ac:dyDescent="0.35">
      <c r="J1065" t="str">
        <f t="shared" si="17"/>
        <v>A0000985732</v>
      </c>
      <c r="K1065">
        <v>2018</v>
      </c>
      <c r="L1065">
        <v>0</v>
      </c>
      <c r="M1065" t="s">
        <v>218</v>
      </c>
      <c r="N1065" t="s">
        <v>223</v>
      </c>
      <c r="O1065" t="s">
        <v>223</v>
      </c>
      <c r="P1065" t="s">
        <v>389</v>
      </c>
      <c r="Q1065" t="s">
        <v>8</v>
      </c>
      <c r="R1065" t="s">
        <v>8</v>
      </c>
      <c r="S1065" t="s">
        <v>7</v>
      </c>
      <c r="T1065" t="s">
        <v>610</v>
      </c>
      <c r="U1065">
        <v>2</v>
      </c>
    </row>
    <row r="1066" spans="10:21" x14ac:dyDescent="0.35">
      <c r="J1066" t="str">
        <f t="shared" si="17"/>
        <v>A0000985733</v>
      </c>
      <c r="K1066">
        <v>2018</v>
      </c>
      <c r="L1066">
        <v>0</v>
      </c>
      <c r="M1066" t="s">
        <v>218</v>
      </c>
      <c r="N1066" t="s">
        <v>223</v>
      </c>
      <c r="O1066" t="s">
        <v>223</v>
      </c>
      <c r="P1066" t="s">
        <v>389</v>
      </c>
      <c r="Q1066" t="s">
        <v>8</v>
      </c>
      <c r="R1066" t="s">
        <v>8</v>
      </c>
      <c r="S1066" t="s">
        <v>7</v>
      </c>
      <c r="T1066" t="s">
        <v>610</v>
      </c>
      <c r="U1066">
        <v>3</v>
      </c>
    </row>
    <row r="1067" spans="10:21" x14ac:dyDescent="0.35">
      <c r="J1067" t="str">
        <f t="shared" si="17"/>
        <v>A0000985734</v>
      </c>
      <c r="K1067">
        <v>2018</v>
      </c>
      <c r="L1067">
        <v>0</v>
      </c>
      <c r="M1067" t="s">
        <v>218</v>
      </c>
      <c r="N1067" t="s">
        <v>223</v>
      </c>
      <c r="O1067" t="s">
        <v>223</v>
      </c>
      <c r="P1067" t="s">
        <v>389</v>
      </c>
      <c r="Q1067" t="s">
        <v>8</v>
      </c>
      <c r="R1067" t="s">
        <v>194</v>
      </c>
      <c r="S1067" t="s">
        <v>7</v>
      </c>
      <c r="T1067" t="s">
        <v>610</v>
      </c>
      <c r="U1067">
        <v>4</v>
      </c>
    </row>
    <row r="1068" spans="10:21" x14ac:dyDescent="0.35">
      <c r="J1068" t="str">
        <f t="shared" si="17"/>
        <v>A0000985735</v>
      </c>
      <c r="K1068">
        <v>2018</v>
      </c>
      <c r="L1068">
        <v>0</v>
      </c>
      <c r="M1068" t="s">
        <v>218</v>
      </c>
      <c r="N1068" t="s">
        <v>223</v>
      </c>
      <c r="O1068" t="s">
        <v>223</v>
      </c>
      <c r="P1068" t="s">
        <v>389</v>
      </c>
      <c r="Q1068" t="s">
        <v>8</v>
      </c>
      <c r="R1068" t="s">
        <v>8</v>
      </c>
      <c r="S1068" t="s">
        <v>7</v>
      </c>
      <c r="T1068" t="s">
        <v>610</v>
      </c>
      <c r="U1068">
        <v>5</v>
      </c>
    </row>
    <row r="1069" spans="10:21" x14ac:dyDescent="0.35">
      <c r="J1069" t="str">
        <f t="shared" si="17"/>
        <v>A0000985741</v>
      </c>
      <c r="K1069">
        <v>2018</v>
      </c>
      <c r="L1069">
        <v>1</v>
      </c>
      <c r="M1069" t="s">
        <v>218</v>
      </c>
      <c r="N1069" t="s">
        <v>245</v>
      </c>
      <c r="O1069" t="s">
        <v>245</v>
      </c>
      <c r="P1069" t="s">
        <v>389</v>
      </c>
      <c r="Q1069" t="s">
        <v>8</v>
      </c>
      <c r="R1069" t="s">
        <v>8</v>
      </c>
      <c r="S1069" t="s">
        <v>7</v>
      </c>
      <c r="T1069" t="s">
        <v>611</v>
      </c>
      <c r="U1069">
        <v>1</v>
      </c>
    </row>
    <row r="1070" spans="10:21" x14ac:dyDescent="0.35">
      <c r="J1070" t="str">
        <f t="shared" si="17"/>
        <v>A0000985751</v>
      </c>
      <c r="K1070">
        <v>2018</v>
      </c>
      <c r="L1070">
        <v>1</v>
      </c>
      <c r="M1070" t="s">
        <v>218</v>
      </c>
      <c r="N1070" t="s">
        <v>223</v>
      </c>
      <c r="O1070" t="s">
        <v>223</v>
      </c>
      <c r="P1070" t="s">
        <v>389</v>
      </c>
      <c r="Q1070" t="s">
        <v>8</v>
      </c>
      <c r="R1070" t="s">
        <v>194</v>
      </c>
      <c r="S1070" t="s">
        <v>7</v>
      </c>
      <c r="T1070" t="s">
        <v>612</v>
      </c>
      <c r="U1070">
        <v>1</v>
      </c>
    </row>
    <row r="1071" spans="10:21" x14ac:dyDescent="0.35">
      <c r="J1071" t="str">
        <f t="shared" si="17"/>
        <v>A0000985752</v>
      </c>
      <c r="K1071">
        <v>2018</v>
      </c>
      <c r="L1071">
        <v>0</v>
      </c>
      <c r="M1071" t="s">
        <v>218</v>
      </c>
      <c r="N1071" t="s">
        <v>223</v>
      </c>
      <c r="O1071" t="s">
        <v>223</v>
      </c>
      <c r="P1071" t="s">
        <v>389</v>
      </c>
      <c r="Q1071" t="s">
        <v>8</v>
      </c>
      <c r="R1071" t="s">
        <v>8</v>
      </c>
      <c r="S1071" t="s">
        <v>7</v>
      </c>
      <c r="T1071" t="s">
        <v>612</v>
      </c>
      <c r="U1071">
        <v>2</v>
      </c>
    </row>
    <row r="1072" spans="10:21" x14ac:dyDescent="0.35">
      <c r="J1072" t="str">
        <f t="shared" si="17"/>
        <v>A0000985753</v>
      </c>
      <c r="K1072">
        <v>2018</v>
      </c>
      <c r="L1072">
        <v>0</v>
      </c>
      <c r="M1072" t="s">
        <v>218</v>
      </c>
      <c r="N1072" t="s">
        <v>223</v>
      </c>
      <c r="O1072" t="s">
        <v>223</v>
      </c>
      <c r="P1072" t="s">
        <v>389</v>
      </c>
      <c r="Q1072" t="s">
        <v>8</v>
      </c>
      <c r="R1072" t="s">
        <v>8</v>
      </c>
      <c r="S1072" t="s">
        <v>7</v>
      </c>
      <c r="T1072" t="s">
        <v>612</v>
      </c>
      <c r="U1072">
        <v>3</v>
      </c>
    </row>
    <row r="1073" spans="10:21" x14ac:dyDescent="0.35">
      <c r="J1073" t="str">
        <f t="shared" si="17"/>
        <v>A0000985754</v>
      </c>
      <c r="K1073">
        <v>2018</v>
      </c>
      <c r="L1073">
        <v>0</v>
      </c>
      <c r="M1073" t="s">
        <v>218</v>
      </c>
      <c r="N1073" t="s">
        <v>223</v>
      </c>
      <c r="O1073" t="s">
        <v>223</v>
      </c>
      <c r="P1073" t="s">
        <v>389</v>
      </c>
      <c r="Q1073" t="s">
        <v>8</v>
      </c>
      <c r="R1073" t="s">
        <v>8</v>
      </c>
      <c r="S1073" t="s">
        <v>7</v>
      </c>
      <c r="T1073" t="s">
        <v>612</v>
      </c>
      <c r="U1073">
        <v>4</v>
      </c>
    </row>
    <row r="1074" spans="10:21" x14ac:dyDescent="0.35">
      <c r="J1074" t="str">
        <f t="shared" si="17"/>
        <v>A0000985761</v>
      </c>
      <c r="K1074">
        <v>2018</v>
      </c>
      <c r="L1074">
        <v>1</v>
      </c>
      <c r="M1074" t="s">
        <v>218</v>
      </c>
      <c r="N1074" t="s">
        <v>223</v>
      </c>
      <c r="O1074" t="s">
        <v>223</v>
      </c>
      <c r="P1074" t="s">
        <v>389</v>
      </c>
      <c r="Q1074" t="s">
        <v>8</v>
      </c>
      <c r="R1074" t="s">
        <v>8</v>
      </c>
      <c r="S1074" t="s">
        <v>7</v>
      </c>
      <c r="T1074" t="s">
        <v>613</v>
      </c>
      <c r="U1074">
        <v>1</v>
      </c>
    </row>
    <row r="1075" spans="10:21" x14ac:dyDescent="0.35">
      <c r="J1075" t="str">
        <f t="shared" si="17"/>
        <v>A0000985762</v>
      </c>
      <c r="K1075">
        <v>2018</v>
      </c>
      <c r="L1075">
        <v>0</v>
      </c>
      <c r="M1075" t="s">
        <v>218</v>
      </c>
      <c r="N1075" t="s">
        <v>223</v>
      </c>
      <c r="O1075" t="s">
        <v>223</v>
      </c>
      <c r="P1075" t="s">
        <v>389</v>
      </c>
      <c r="Q1075" t="s">
        <v>8</v>
      </c>
      <c r="R1075" t="s">
        <v>8</v>
      </c>
      <c r="S1075" t="s">
        <v>7</v>
      </c>
      <c r="T1075" t="s">
        <v>613</v>
      </c>
      <c r="U1075">
        <v>2</v>
      </c>
    </row>
    <row r="1076" spans="10:21" x14ac:dyDescent="0.35">
      <c r="J1076" t="str">
        <f t="shared" si="17"/>
        <v>A0000985763</v>
      </c>
      <c r="K1076">
        <v>2018</v>
      </c>
      <c r="L1076">
        <v>0</v>
      </c>
      <c r="M1076" t="s">
        <v>218</v>
      </c>
      <c r="N1076" t="s">
        <v>223</v>
      </c>
      <c r="O1076" t="s">
        <v>223</v>
      </c>
      <c r="P1076" t="s">
        <v>389</v>
      </c>
      <c r="Q1076" t="s">
        <v>8</v>
      </c>
      <c r="R1076" t="s">
        <v>8</v>
      </c>
      <c r="S1076" t="s">
        <v>7</v>
      </c>
      <c r="T1076" t="s">
        <v>613</v>
      </c>
      <c r="U1076">
        <v>3</v>
      </c>
    </row>
    <row r="1077" spans="10:21" x14ac:dyDescent="0.35">
      <c r="J1077" t="str">
        <f t="shared" si="17"/>
        <v>A0000985764</v>
      </c>
      <c r="K1077">
        <v>2018</v>
      </c>
      <c r="L1077">
        <v>0</v>
      </c>
      <c r="M1077" t="s">
        <v>218</v>
      </c>
      <c r="N1077" t="s">
        <v>223</v>
      </c>
      <c r="O1077" t="s">
        <v>223</v>
      </c>
      <c r="P1077" t="s">
        <v>389</v>
      </c>
      <c r="Q1077" t="s">
        <v>8</v>
      </c>
      <c r="R1077" t="s">
        <v>8</v>
      </c>
      <c r="S1077" t="s">
        <v>7</v>
      </c>
      <c r="T1077" t="s">
        <v>613</v>
      </c>
      <c r="U1077">
        <v>4</v>
      </c>
    </row>
    <row r="1078" spans="10:21" x14ac:dyDescent="0.35">
      <c r="J1078" t="str">
        <f t="shared" si="17"/>
        <v>A0000985765</v>
      </c>
      <c r="K1078">
        <v>2018</v>
      </c>
      <c r="L1078">
        <v>0</v>
      </c>
      <c r="M1078" t="s">
        <v>218</v>
      </c>
      <c r="N1078" t="s">
        <v>223</v>
      </c>
      <c r="O1078" t="s">
        <v>223</v>
      </c>
      <c r="P1078" t="s">
        <v>389</v>
      </c>
      <c r="Q1078" t="s">
        <v>8</v>
      </c>
      <c r="R1078" t="s">
        <v>8</v>
      </c>
      <c r="S1078" t="s">
        <v>7</v>
      </c>
      <c r="T1078" t="s">
        <v>613</v>
      </c>
      <c r="U1078">
        <v>5</v>
      </c>
    </row>
    <row r="1079" spans="10:21" x14ac:dyDescent="0.35">
      <c r="J1079" t="str">
        <f t="shared" si="17"/>
        <v>A0000985766</v>
      </c>
      <c r="K1079">
        <v>2018</v>
      </c>
      <c r="L1079">
        <v>0</v>
      </c>
      <c r="M1079" t="s">
        <v>218</v>
      </c>
      <c r="N1079" t="s">
        <v>223</v>
      </c>
      <c r="O1079" t="s">
        <v>223</v>
      </c>
      <c r="P1079" t="s">
        <v>389</v>
      </c>
      <c r="Q1079" t="s">
        <v>8</v>
      </c>
      <c r="R1079" t="s">
        <v>8</v>
      </c>
      <c r="S1079" t="s">
        <v>7</v>
      </c>
      <c r="T1079" t="s">
        <v>613</v>
      </c>
      <c r="U1079">
        <v>6</v>
      </c>
    </row>
    <row r="1080" spans="10:21" x14ac:dyDescent="0.35">
      <c r="J1080" t="str">
        <f t="shared" si="17"/>
        <v>A0000985767</v>
      </c>
      <c r="K1080">
        <v>2018</v>
      </c>
      <c r="L1080">
        <v>0</v>
      </c>
      <c r="M1080" t="s">
        <v>218</v>
      </c>
      <c r="N1080" t="s">
        <v>223</v>
      </c>
      <c r="O1080" t="s">
        <v>223</v>
      </c>
      <c r="P1080" t="s">
        <v>389</v>
      </c>
      <c r="Q1080" t="s">
        <v>8</v>
      </c>
      <c r="R1080" t="s">
        <v>8</v>
      </c>
      <c r="S1080" t="s">
        <v>7</v>
      </c>
      <c r="T1080" t="s">
        <v>613</v>
      </c>
      <c r="U1080">
        <v>7</v>
      </c>
    </row>
    <row r="1081" spans="10:21" x14ac:dyDescent="0.35">
      <c r="J1081" t="str">
        <f t="shared" si="17"/>
        <v>A0000985768</v>
      </c>
      <c r="K1081">
        <v>2018</v>
      </c>
      <c r="L1081">
        <v>0</v>
      </c>
      <c r="M1081" t="s">
        <v>218</v>
      </c>
      <c r="N1081" t="s">
        <v>223</v>
      </c>
      <c r="O1081" t="s">
        <v>223</v>
      </c>
      <c r="P1081" t="s">
        <v>389</v>
      </c>
      <c r="Q1081" t="s">
        <v>8</v>
      </c>
      <c r="R1081" t="s">
        <v>8</v>
      </c>
      <c r="S1081" t="s">
        <v>7</v>
      </c>
      <c r="T1081" t="s">
        <v>613</v>
      </c>
      <c r="U1081">
        <v>8</v>
      </c>
    </row>
    <row r="1082" spans="10:21" x14ac:dyDescent="0.35">
      <c r="J1082" t="str">
        <f t="shared" si="17"/>
        <v>A0000985769</v>
      </c>
      <c r="K1082">
        <v>2018</v>
      </c>
      <c r="L1082">
        <v>0</v>
      </c>
      <c r="M1082" t="s">
        <v>218</v>
      </c>
      <c r="N1082" t="s">
        <v>223</v>
      </c>
      <c r="O1082" t="s">
        <v>223</v>
      </c>
      <c r="P1082" t="s">
        <v>389</v>
      </c>
      <c r="Q1082" t="s">
        <v>8</v>
      </c>
      <c r="R1082" t="s">
        <v>8</v>
      </c>
      <c r="S1082" t="s">
        <v>7</v>
      </c>
      <c r="T1082" t="s">
        <v>613</v>
      </c>
      <c r="U1082">
        <v>9</v>
      </c>
    </row>
    <row r="1083" spans="10:21" x14ac:dyDescent="0.35">
      <c r="J1083" t="str">
        <f t="shared" si="17"/>
        <v>A00009857610</v>
      </c>
      <c r="K1083">
        <v>2018</v>
      </c>
      <c r="L1083">
        <v>0</v>
      </c>
      <c r="M1083" t="s">
        <v>218</v>
      </c>
      <c r="N1083" t="s">
        <v>223</v>
      </c>
      <c r="O1083" t="s">
        <v>223</v>
      </c>
      <c r="P1083" t="s">
        <v>389</v>
      </c>
      <c r="Q1083" t="s">
        <v>8</v>
      </c>
      <c r="R1083" t="s">
        <v>194</v>
      </c>
      <c r="S1083" t="s">
        <v>7</v>
      </c>
      <c r="T1083" t="s">
        <v>613</v>
      </c>
      <c r="U1083">
        <v>10</v>
      </c>
    </row>
    <row r="1084" spans="10:21" x14ac:dyDescent="0.35">
      <c r="J1084" t="str">
        <f t="shared" si="17"/>
        <v>A00009857611</v>
      </c>
      <c r="K1084">
        <v>2018</v>
      </c>
      <c r="L1084">
        <v>0</v>
      </c>
      <c r="M1084" t="s">
        <v>218</v>
      </c>
      <c r="N1084" t="s">
        <v>223</v>
      </c>
      <c r="O1084" t="s">
        <v>223</v>
      </c>
      <c r="P1084" t="s">
        <v>389</v>
      </c>
      <c r="Q1084" t="s">
        <v>8</v>
      </c>
      <c r="R1084" t="s">
        <v>8</v>
      </c>
      <c r="S1084" t="s">
        <v>7</v>
      </c>
      <c r="T1084" t="s">
        <v>613</v>
      </c>
      <c r="U1084">
        <v>11</v>
      </c>
    </row>
    <row r="1085" spans="10:21" x14ac:dyDescent="0.35">
      <c r="J1085" t="str">
        <f t="shared" si="17"/>
        <v>A00009857612</v>
      </c>
      <c r="K1085">
        <v>2018</v>
      </c>
      <c r="L1085">
        <v>0</v>
      </c>
      <c r="M1085" t="s">
        <v>218</v>
      </c>
      <c r="N1085" t="s">
        <v>223</v>
      </c>
      <c r="O1085" t="s">
        <v>223</v>
      </c>
      <c r="P1085" t="s">
        <v>389</v>
      </c>
      <c r="Q1085" t="s">
        <v>8</v>
      </c>
      <c r="R1085" t="s">
        <v>194</v>
      </c>
      <c r="S1085" t="s">
        <v>7</v>
      </c>
      <c r="T1085" t="s">
        <v>613</v>
      </c>
      <c r="U1085">
        <v>12</v>
      </c>
    </row>
    <row r="1086" spans="10:21" x14ac:dyDescent="0.35">
      <c r="J1086" t="str">
        <f t="shared" si="17"/>
        <v>A00009857613</v>
      </c>
      <c r="K1086">
        <v>2018</v>
      </c>
      <c r="L1086">
        <v>0</v>
      </c>
      <c r="M1086" t="s">
        <v>218</v>
      </c>
      <c r="N1086" t="s">
        <v>223</v>
      </c>
      <c r="O1086" t="s">
        <v>223</v>
      </c>
      <c r="P1086" t="s">
        <v>389</v>
      </c>
      <c r="Q1086" t="s">
        <v>8</v>
      </c>
      <c r="R1086" t="s">
        <v>194</v>
      </c>
      <c r="S1086" t="s">
        <v>7</v>
      </c>
      <c r="T1086" t="s">
        <v>613</v>
      </c>
      <c r="U1086">
        <v>13</v>
      </c>
    </row>
    <row r="1087" spans="10:21" x14ac:dyDescent="0.35">
      <c r="J1087" t="str">
        <f t="shared" si="17"/>
        <v>A00009857614</v>
      </c>
      <c r="K1087">
        <v>2018</v>
      </c>
      <c r="L1087">
        <v>0</v>
      </c>
      <c r="M1087" t="s">
        <v>218</v>
      </c>
      <c r="N1087" t="s">
        <v>223</v>
      </c>
      <c r="O1087" t="s">
        <v>223</v>
      </c>
      <c r="P1087" t="s">
        <v>389</v>
      </c>
      <c r="Q1087" t="s">
        <v>8</v>
      </c>
      <c r="R1087" t="s">
        <v>8</v>
      </c>
      <c r="S1087" t="s">
        <v>7</v>
      </c>
      <c r="T1087" t="s">
        <v>613</v>
      </c>
      <c r="U1087">
        <v>14</v>
      </c>
    </row>
    <row r="1088" spans="10:21" x14ac:dyDescent="0.35">
      <c r="J1088" t="str">
        <f t="shared" si="17"/>
        <v>A00009857615</v>
      </c>
      <c r="K1088">
        <v>2018</v>
      </c>
      <c r="L1088">
        <v>0</v>
      </c>
      <c r="M1088" t="s">
        <v>218</v>
      </c>
      <c r="N1088" t="s">
        <v>223</v>
      </c>
      <c r="O1088" t="s">
        <v>223</v>
      </c>
      <c r="P1088" t="s">
        <v>389</v>
      </c>
      <c r="Q1088" t="s">
        <v>8</v>
      </c>
      <c r="R1088" t="s">
        <v>8</v>
      </c>
      <c r="S1088" t="s">
        <v>7</v>
      </c>
      <c r="T1088" t="s">
        <v>613</v>
      </c>
      <c r="U1088">
        <v>15</v>
      </c>
    </row>
    <row r="1089" spans="10:21" x14ac:dyDescent="0.35">
      <c r="J1089" t="str">
        <f t="shared" si="17"/>
        <v>A00009857616</v>
      </c>
      <c r="K1089">
        <v>2018</v>
      </c>
      <c r="L1089">
        <v>0</v>
      </c>
      <c r="M1089" t="s">
        <v>218</v>
      </c>
      <c r="N1089" t="s">
        <v>223</v>
      </c>
      <c r="O1089" t="s">
        <v>223</v>
      </c>
      <c r="P1089" t="s">
        <v>389</v>
      </c>
      <c r="Q1089" t="s">
        <v>8</v>
      </c>
      <c r="R1089" t="s">
        <v>8</v>
      </c>
      <c r="S1089" t="s">
        <v>7</v>
      </c>
      <c r="T1089" t="s">
        <v>613</v>
      </c>
      <c r="U1089">
        <v>16</v>
      </c>
    </row>
    <row r="1090" spans="10:21" x14ac:dyDescent="0.35">
      <c r="J1090" t="str">
        <f t="shared" si="17"/>
        <v>A00009857617</v>
      </c>
      <c r="K1090">
        <v>2018</v>
      </c>
      <c r="L1090">
        <v>0</v>
      </c>
      <c r="M1090" t="s">
        <v>218</v>
      </c>
      <c r="N1090" t="s">
        <v>223</v>
      </c>
      <c r="O1090" t="s">
        <v>223</v>
      </c>
      <c r="P1090" t="s">
        <v>389</v>
      </c>
      <c r="Q1090" t="s">
        <v>8</v>
      </c>
      <c r="R1090" t="s">
        <v>8</v>
      </c>
      <c r="S1090" t="s">
        <v>7</v>
      </c>
      <c r="T1090" t="s">
        <v>613</v>
      </c>
      <c r="U1090">
        <v>17</v>
      </c>
    </row>
    <row r="1091" spans="10:21" x14ac:dyDescent="0.35">
      <c r="J1091" t="str">
        <f t="shared" ref="J1091:J1154" si="18">T1091&amp;U1091</f>
        <v>A0000985771</v>
      </c>
      <c r="K1091">
        <v>2018</v>
      </c>
      <c r="L1091">
        <v>1</v>
      </c>
      <c r="M1091" t="s">
        <v>218</v>
      </c>
      <c r="N1091" t="s">
        <v>245</v>
      </c>
      <c r="O1091" t="s">
        <v>245</v>
      </c>
      <c r="P1091" t="s">
        <v>389</v>
      </c>
      <c r="Q1091" t="s">
        <v>8</v>
      </c>
      <c r="R1091" t="s">
        <v>194</v>
      </c>
      <c r="S1091" t="s">
        <v>7</v>
      </c>
      <c r="T1091" t="s">
        <v>614</v>
      </c>
      <c r="U1091">
        <v>1</v>
      </c>
    </row>
    <row r="1092" spans="10:21" x14ac:dyDescent="0.35">
      <c r="J1092" t="str">
        <f t="shared" si="18"/>
        <v>A0000985781</v>
      </c>
      <c r="K1092">
        <v>2018</v>
      </c>
      <c r="L1092">
        <v>1</v>
      </c>
      <c r="M1092" t="s">
        <v>218</v>
      </c>
      <c r="N1092" t="s">
        <v>245</v>
      </c>
      <c r="O1092" t="s">
        <v>245</v>
      </c>
      <c r="P1092" t="s">
        <v>389</v>
      </c>
      <c r="Q1092" t="s">
        <v>8</v>
      </c>
      <c r="R1092" t="s">
        <v>8</v>
      </c>
      <c r="S1092" t="s">
        <v>7</v>
      </c>
      <c r="T1092" t="s">
        <v>615</v>
      </c>
      <c r="U1092">
        <v>1</v>
      </c>
    </row>
    <row r="1093" spans="10:21" x14ac:dyDescent="0.35">
      <c r="J1093" t="str">
        <f t="shared" si="18"/>
        <v>A0000985782</v>
      </c>
      <c r="K1093">
        <v>2018</v>
      </c>
      <c r="L1093">
        <v>0</v>
      </c>
      <c r="M1093" t="s">
        <v>218</v>
      </c>
      <c r="N1093" t="s">
        <v>245</v>
      </c>
      <c r="O1093" t="s">
        <v>245</v>
      </c>
      <c r="P1093" t="s">
        <v>389</v>
      </c>
      <c r="Q1093" t="s">
        <v>8</v>
      </c>
      <c r="R1093" t="s">
        <v>8</v>
      </c>
      <c r="S1093" t="s">
        <v>7</v>
      </c>
      <c r="T1093" t="s">
        <v>615</v>
      </c>
      <c r="U1093">
        <v>2</v>
      </c>
    </row>
    <row r="1094" spans="10:21" x14ac:dyDescent="0.35">
      <c r="J1094" t="str">
        <f t="shared" si="18"/>
        <v>A0000985783</v>
      </c>
      <c r="K1094">
        <v>2018</v>
      </c>
      <c r="L1094">
        <v>0</v>
      </c>
      <c r="M1094" t="s">
        <v>218</v>
      </c>
      <c r="N1094" t="s">
        <v>245</v>
      </c>
      <c r="O1094" t="s">
        <v>245</v>
      </c>
      <c r="P1094" t="s">
        <v>389</v>
      </c>
      <c r="Q1094" t="s">
        <v>8</v>
      </c>
      <c r="R1094" t="s">
        <v>8</v>
      </c>
      <c r="S1094" t="s">
        <v>7</v>
      </c>
      <c r="T1094" t="s">
        <v>615</v>
      </c>
      <c r="U1094">
        <v>3</v>
      </c>
    </row>
    <row r="1095" spans="10:21" x14ac:dyDescent="0.35">
      <c r="J1095" t="str">
        <f t="shared" si="18"/>
        <v>A0000985784</v>
      </c>
      <c r="K1095">
        <v>2018</v>
      </c>
      <c r="L1095">
        <v>0</v>
      </c>
      <c r="M1095" t="s">
        <v>218</v>
      </c>
      <c r="N1095" t="s">
        <v>245</v>
      </c>
      <c r="O1095" t="s">
        <v>245</v>
      </c>
      <c r="P1095" t="s">
        <v>389</v>
      </c>
      <c r="Q1095" t="s">
        <v>8</v>
      </c>
      <c r="R1095" t="s">
        <v>8</v>
      </c>
      <c r="S1095" t="s">
        <v>7</v>
      </c>
      <c r="T1095" t="s">
        <v>615</v>
      </c>
      <c r="U1095">
        <v>4</v>
      </c>
    </row>
    <row r="1096" spans="10:21" x14ac:dyDescent="0.35">
      <c r="J1096" t="str">
        <f t="shared" si="18"/>
        <v>A0000985785</v>
      </c>
      <c r="K1096">
        <v>2018</v>
      </c>
      <c r="L1096">
        <v>0</v>
      </c>
      <c r="M1096" t="s">
        <v>218</v>
      </c>
      <c r="N1096" t="s">
        <v>245</v>
      </c>
      <c r="O1096" t="s">
        <v>245</v>
      </c>
      <c r="P1096" t="s">
        <v>389</v>
      </c>
      <c r="Q1096" t="s">
        <v>8</v>
      </c>
      <c r="R1096" t="s">
        <v>8</v>
      </c>
      <c r="S1096" t="s">
        <v>7</v>
      </c>
      <c r="T1096" t="s">
        <v>615</v>
      </c>
      <c r="U1096">
        <v>5</v>
      </c>
    </row>
    <row r="1097" spans="10:21" x14ac:dyDescent="0.35">
      <c r="J1097" t="str">
        <f t="shared" si="18"/>
        <v>A0000985786</v>
      </c>
      <c r="K1097">
        <v>2018</v>
      </c>
      <c r="L1097">
        <v>0</v>
      </c>
      <c r="M1097" t="s">
        <v>218</v>
      </c>
      <c r="N1097" t="s">
        <v>245</v>
      </c>
      <c r="O1097" t="s">
        <v>245</v>
      </c>
      <c r="P1097" t="s">
        <v>389</v>
      </c>
      <c r="Q1097" t="s">
        <v>8</v>
      </c>
      <c r="R1097" t="s">
        <v>8</v>
      </c>
      <c r="S1097" t="s">
        <v>7</v>
      </c>
      <c r="T1097" t="s">
        <v>615</v>
      </c>
      <c r="U1097">
        <v>6</v>
      </c>
    </row>
    <row r="1098" spans="10:21" x14ac:dyDescent="0.35">
      <c r="J1098" t="str">
        <f t="shared" si="18"/>
        <v>A0000985791</v>
      </c>
      <c r="K1098">
        <v>2018</v>
      </c>
      <c r="L1098">
        <v>1</v>
      </c>
      <c r="M1098" t="s">
        <v>218</v>
      </c>
      <c r="N1098" t="s">
        <v>247</v>
      </c>
      <c r="O1098" t="s">
        <v>247</v>
      </c>
      <c r="P1098" t="s">
        <v>389</v>
      </c>
      <c r="Q1098" t="s">
        <v>8</v>
      </c>
      <c r="R1098" t="s">
        <v>8</v>
      </c>
      <c r="S1098" t="s">
        <v>7</v>
      </c>
      <c r="T1098" t="s">
        <v>616</v>
      </c>
      <c r="U1098">
        <v>1</v>
      </c>
    </row>
    <row r="1099" spans="10:21" x14ac:dyDescent="0.35">
      <c r="J1099" t="str">
        <f t="shared" si="18"/>
        <v>A0000985801</v>
      </c>
      <c r="K1099">
        <v>2018</v>
      </c>
      <c r="L1099">
        <v>1</v>
      </c>
      <c r="M1099" t="s">
        <v>218</v>
      </c>
      <c r="N1099" t="s">
        <v>247</v>
      </c>
      <c r="O1099" t="s">
        <v>247</v>
      </c>
      <c r="P1099" t="s">
        <v>389</v>
      </c>
      <c r="Q1099" t="s">
        <v>8</v>
      </c>
      <c r="R1099" t="s">
        <v>8</v>
      </c>
      <c r="S1099" t="s">
        <v>7</v>
      </c>
      <c r="T1099" t="s">
        <v>617</v>
      </c>
      <c r="U1099">
        <v>1</v>
      </c>
    </row>
    <row r="1100" spans="10:21" x14ac:dyDescent="0.35">
      <c r="J1100" t="str">
        <f t="shared" si="18"/>
        <v>A0000985802</v>
      </c>
      <c r="K1100">
        <v>2018</v>
      </c>
      <c r="L1100">
        <v>0</v>
      </c>
      <c r="M1100" t="s">
        <v>218</v>
      </c>
      <c r="N1100" t="s">
        <v>247</v>
      </c>
      <c r="O1100" t="s">
        <v>247</v>
      </c>
      <c r="P1100" t="s">
        <v>389</v>
      </c>
      <c r="Q1100" t="s">
        <v>8</v>
      </c>
      <c r="R1100" t="s">
        <v>8</v>
      </c>
      <c r="S1100" t="s">
        <v>7</v>
      </c>
      <c r="T1100" t="s">
        <v>617</v>
      </c>
      <c r="U1100">
        <v>2</v>
      </c>
    </row>
    <row r="1101" spans="10:21" x14ac:dyDescent="0.35">
      <c r="J1101" t="str">
        <f t="shared" si="18"/>
        <v>A0000985811</v>
      </c>
      <c r="K1101">
        <v>2018</v>
      </c>
      <c r="L1101">
        <v>1</v>
      </c>
      <c r="M1101" t="s">
        <v>218</v>
      </c>
      <c r="N1101" t="s">
        <v>247</v>
      </c>
      <c r="O1101" t="s">
        <v>247</v>
      </c>
      <c r="P1101" t="s">
        <v>389</v>
      </c>
      <c r="Q1101" t="s">
        <v>8</v>
      </c>
      <c r="R1101" t="s">
        <v>194</v>
      </c>
      <c r="S1101" t="s">
        <v>7</v>
      </c>
      <c r="T1101" t="s">
        <v>618</v>
      </c>
      <c r="U1101">
        <v>1</v>
      </c>
    </row>
    <row r="1102" spans="10:21" x14ac:dyDescent="0.35">
      <c r="J1102" t="str">
        <f t="shared" si="18"/>
        <v>A0000985812</v>
      </c>
      <c r="K1102">
        <v>2018</v>
      </c>
      <c r="L1102">
        <v>0</v>
      </c>
      <c r="M1102" t="s">
        <v>218</v>
      </c>
      <c r="N1102" t="s">
        <v>247</v>
      </c>
      <c r="O1102" t="s">
        <v>247</v>
      </c>
      <c r="P1102" t="s">
        <v>389</v>
      </c>
      <c r="Q1102" t="s">
        <v>8</v>
      </c>
      <c r="R1102" t="s">
        <v>194</v>
      </c>
      <c r="S1102" t="s">
        <v>7</v>
      </c>
      <c r="T1102" t="s">
        <v>618</v>
      </c>
      <c r="U1102">
        <v>2</v>
      </c>
    </row>
    <row r="1103" spans="10:21" x14ac:dyDescent="0.35">
      <c r="J1103" t="str">
        <f t="shared" si="18"/>
        <v>A0000985813</v>
      </c>
      <c r="K1103">
        <v>2018</v>
      </c>
      <c r="L1103">
        <v>0</v>
      </c>
      <c r="M1103" t="s">
        <v>218</v>
      </c>
      <c r="N1103" t="s">
        <v>247</v>
      </c>
      <c r="O1103" t="s">
        <v>247</v>
      </c>
      <c r="P1103" t="s">
        <v>389</v>
      </c>
      <c r="Q1103" t="s">
        <v>8</v>
      </c>
      <c r="R1103" t="s">
        <v>194</v>
      </c>
      <c r="S1103" t="s">
        <v>7</v>
      </c>
      <c r="T1103" t="s">
        <v>618</v>
      </c>
      <c r="U1103">
        <v>3</v>
      </c>
    </row>
    <row r="1104" spans="10:21" x14ac:dyDescent="0.35">
      <c r="J1104" t="str">
        <f t="shared" si="18"/>
        <v>A0000985814</v>
      </c>
      <c r="K1104">
        <v>2018</v>
      </c>
      <c r="L1104">
        <v>0</v>
      </c>
      <c r="M1104" t="s">
        <v>218</v>
      </c>
      <c r="N1104" t="s">
        <v>247</v>
      </c>
      <c r="O1104" t="s">
        <v>247</v>
      </c>
      <c r="P1104" t="s">
        <v>389</v>
      </c>
      <c r="Q1104" t="s">
        <v>8</v>
      </c>
      <c r="R1104" t="s">
        <v>194</v>
      </c>
      <c r="S1104" t="s">
        <v>7</v>
      </c>
      <c r="T1104" t="s">
        <v>618</v>
      </c>
      <c r="U1104">
        <v>4</v>
      </c>
    </row>
    <row r="1105" spans="10:21" x14ac:dyDescent="0.35">
      <c r="J1105" t="str">
        <f t="shared" si="18"/>
        <v>A0000985815</v>
      </c>
      <c r="K1105">
        <v>2018</v>
      </c>
      <c r="L1105">
        <v>0</v>
      </c>
      <c r="M1105" t="s">
        <v>218</v>
      </c>
      <c r="N1105" t="s">
        <v>247</v>
      </c>
      <c r="O1105" t="s">
        <v>247</v>
      </c>
      <c r="P1105" t="s">
        <v>389</v>
      </c>
      <c r="Q1105" t="s">
        <v>8</v>
      </c>
      <c r="R1105" t="s">
        <v>194</v>
      </c>
      <c r="S1105" t="s">
        <v>7</v>
      </c>
      <c r="T1105" t="s">
        <v>618</v>
      </c>
      <c r="U1105">
        <v>5</v>
      </c>
    </row>
    <row r="1106" spans="10:21" x14ac:dyDescent="0.35">
      <c r="J1106" t="str">
        <f t="shared" si="18"/>
        <v>A0000985816</v>
      </c>
      <c r="K1106">
        <v>2018</v>
      </c>
      <c r="L1106">
        <v>0</v>
      </c>
      <c r="M1106" t="s">
        <v>218</v>
      </c>
      <c r="N1106" t="s">
        <v>247</v>
      </c>
      <c r="O1106" t="s">
        <v>247</v>
      </c>
      <c r="P1106" t="s">
        <v>389</v>
      </c>
      <c r="Q1106" t="s">
        <v>8</v>
      </c>
      <c r="R1106" t="s">
        <v>194</v>
      </c>
      <c r="S1106" t="s">
        <v>7</v>
      </c>
      <c r="T1106" t="s">
        <v>618</v>
      </c>
      <c r="U1106">
        <v>6</v>
      </c>
    </row>
    <row r="1107" spans="10:21" x14ac:dyDescent="0.35">
      <c r="J1107" t="str">
        <f t="shared" si="18"/>
        <v>A0000985817</v>
      </c>
      <c r="K1107">
        <v>2018</v>
      </c>
      <c r="L1107">
        <v>0</v>
      </c>
      <c r="M1107" t="s">
        <v>218</v>
      </c>
      <c r="N1107" t="s">
        <v>247</v>
      </c>
      <c r="O1107" t="s">
        <v>247</v>
      </c>
      <c r="P1107" t="s">
        <v>389</v>
      </c>
      <c r="Q1107" t="s">
        <v>8</v>
      </c>
      <c r="R1107" t="s">
        <v>194</v>
      </c>
      <c r="S1107" t="s">
        <v>7</v>
      </c>
      <c r="T1107" t="s">
        <v>618</v>
      </c>
      <c r="U1107">
        <v>7</v>
      </c>
    </row>
    <row r="1108" spans="10:21" x14ac:dyDescent="0.35">
      <c r="J1108" t="str">
        <f t="shared" si="18"/>
        <v>A0000985818</v>
      </c>
      <c r="K1108">
        <v>2018</v>
      </c>
      <c r="L1108">
        <v>0</v>
      </c>
      <c r="M1108" t="s">
        <v>218</v>
      </c>
      <c r="N1108" t="s">
        <v>247</v>
      </c>
      <c r="O1108" t="s">
        <v>247</v>
      </c>
      <c r="P1108" t="s">
        <v>389</v>
      </c>
      <c r="Q1108" t="s">
        <v>8</v>
      </c>
      <c r="R1108" t="s">
        <v>194</v>
      </c>
      <c r="S1108" t="s">
        <v>7</v>
      </c>
      <c r="T1108" t="s">
        <v>618</v>
      </c>
      <c r="U1108">
        <v>8</v>
      </c>
    </row>
    <row r="1109" spans="10:21" x14ac:dyDescent="0.35">
      <c r="J1109" t="str">
        <f t="shared" si="18"/>
        <v>A0000985821</v>
      </c>
      <c r="K1109">
        <v>2018</v>
      </c>
      <c r="L1109">
        <v>1</v>
      </c>
      <c r="M1109" t="s">
        <v>218</v>
      </c>
      <c r="N1109" t="s">
        <v>223</v>
      </c>
      <c r="O1109" t="s">
        <v>223</v>
      </c>
      <c r="P1109" t="s">
        <v>389</v>
      </c>
      <c r="Q1109" t="s">
        <v>8</v>
      </c>
      <c r="R1109" t="s">
        <v>8</v>
      </c>
      <c r="S1109" t="s">
        <v>7</v>
      </c>
      <c r="T1109" t="s">
        <v>621</v>
      </c>
      <c r="U1109">
        <v>1</v>
      </c>
    </row>
    <row r="1110" spans="10:21" x14ac:dyDescent="0.35">
      <c r="J1110" t="str">
        <f t="shared" si="18"/>
        <v>A0000985822</v>
      </c>
      <c r="K1110">
        <v>2018</v>
      </c>
      <c r="L1110">
        <v>0</v>
      </c>
      <c r="M1110" t="s">
        <v>218</v>
      </c>
      <c r="N1110" t="s">
        <v>223</v>
      </c>
      <c r="O1110" t="s">
        <v>223</v>
      </c>
      <c r="P1110" t="s">
        <v>389</v>
      </c>
      <c r="Q1110" t="s">
        <v>8</v>
      </c>
      <c r="R1110" t="s">
        <v>8</v>
      </c>
      <c r="S1110" t="s">
        <v>7</v>
      </c>
      <c r="T1110" t="s">
        <v>621</v>
      </c>
      <c r="U1110">
        <v>2</v>
      </c>
    </row>
    <row r="1111" spans="10:21" x14ac:dyDescent="0.35">
      <c r="J1111" t="str">
        <f t="shared" si="18"/>
        <v>A0000985831</v>
      </c>
      <c r="K1111">
        <v>2018</v>
      </c>
      <c r="L1111">
        <v>1</v>
      </c>
      <c r="M1111" t="s">
        <v>218</v>
      </c>
      <c r="N1111" t="s">
        <v>223</v>
      </c>
      <c r="O1111" t="s">
        <v>223</v>
      </c>
      <c r="P1111" t="s">
        <v>389</v>
      </c>
      <c r="Q1111" t="s">
        <v>8</v>
      </c>
      <c r="R1111" t="s">
        <v>8</v>
      </c>
      <c r="S1111" t="s">
        <v>7</v>
      </c>
      <c r="T1111" t="s">
        <v>622</v>
      </c>
      <c r="U1111">
        <v>1</v>
      </c>
    </row>
    <row r="1112" spans="10:21" x14ac:dyDescent="0.35">
      <c r="J1112" t="str">
        <f t="shared" si="18"/>
        <v>A0000985832</v>
      </c>
      <c r="K1112">
        <v>2018</v>
      </c>
      <c r="L1112">
        <v>0</v>
      </c>
      <c r="M1112" t="s">
        <v>218</v>
      </c>
      <c r="N1112" t="s">
        <v>223</v>
      </c>
      <c r="O1112" t="s">
        <v>223</v>
      </c>
      <c r="P1112" t="s">
        <v>389</v>
      </c>
      <c r="Q1112" t="s">
        <v>8</v>
      </c>
      <c r="R1112" t="s">
        <v>194</v>
      </c>
      <c r="S1112" t="s">
        <v>7</v>
      </c>
      <c r="T1112" t="s">
        <v>622</v>
      </c>
      <c r="U1112">
        <v>2</v>
      </c>
    </row>
    <row r="1113" spans="10:21" x14ac:dyDescent="0.35">
      <c r="J1113" t="str">
        <f t="shared" si="18"/>
        <v>A0000985841</v>
      </c>
      <c r="K1113">
        <v>2018</v>
      </c>
      <c r="L1113">
        <v>1</v>
      </c>
      <c r="M1113" t="s">
        <v>218</v>
      </c>
      <c r="N1113" t="s">
        <v>247</v>
      </c>
      <c r="O1113" t="s">
        <v>247</v>
      </c>
      <c r="P1113" t="s">
        <v>389</v>
      </c>
      <c r="Q1113" t="s">
        <v>8</v>
      </c>
      <c r="R1113" t="s">
        <v>194</v>
      </c>
      <c r="S1113" t="s">
        <v>7</v>
      </c>
      <c r="T1113" t="s">
        <v>623</v>
      </c>
      <c r="U1113">
        <v>1</v>
      </c>
    </row>
    <row r="1114" spans="10:21" x14ac:dyDescent="0.35">
      <c r="J1114" t="str">
        <f t="shared" si="18"/>
        <v>A0000985842</v>
      </c>
      <c r="K1114">
        <v>2018</v>
      </c>
      <c r="L1114">
        <v>0</v>
      </c>
      <c r="M1114" t="s">
        <v>218</v>
      </c>
      <c r="N1114" t="s">
        <v>247</v>
      </c>
      <c r="O1114" t="s">
        <v>247</v>
      </c>
      <c r="P1114" t="s">
        <v>389</v>
      </c>
      <c r="Q1114" t="s">
        <v>8</v>
      </c>
      <c r="R1114" t="s">
        <v>194</v>
      </c>
      <c r="S1114" t="s">
        <v>7</v>
      </c>
      <c r="T1114" t="s">
        <v>623</v>
      </c>
      <c r="U1114">
        <v>2</v>
      </c>
    </row>
    <row r="1115" spans="10:21" x14ac:dyDescent="0.35">
      <c r="J1115" t="str">
        <f t="shared" si="18"/>
        <v>A0000985843</v>
      </c>
      <c r="K1115">
        <v>2018</v>
      </c>
      <c r="L1115">
        <v>0</v>
      </c>
      <c r="M1115" t="s">
        <v>218</v>
      </c>
      <c r="N1115" t="s">
        <v>247</v>
      </c>
      <c r="O1115" t="s">
        <v>247</v>
      </c>
      <c r="P1115" t="s">
        <v>389</v>
      </c>
      <c r="Q1115" t="s">
        <v>8</v>
      </c>
      <c r="R1115" t="s">
        <v>194</v>
      </c>
      <c r="S1115" t="s">
        <v>7</v>
      </c>
      <c r="T1115" t="s">
        <v>623</v>
      </c>
      <c r="U1115">
        <v>3</v>
      </c>
    </row>
    <row r="1116" spans="10:21" x14ac:dyDescent="0.35">
      <c r="J1116" t="str">
        <f t="shared" si="18"/>
        <v>A0000985844</v>
      </c>
      <c r="K1116">
        <v>2018</v>
      </c>
      <c r="L1116">
        <v>0</v>
      </c>
      <c r="M1116" t="s">
        <v>218</v>
      </c>
      <c r="N1116" t="s">
        <v>247</v>
      </c>
      <c r="O1116" t="s">
        <v>247</v>
      </c>
      <c r="P1116" t="s">
        <v>389</v>
      </c>
      <c r="Q1116" t="s">
        <v>8</v>
      </c>
      <c r="R1116" t="s">
        <v>194</v>
      </c>
      <c r="S1116" t="s">
        <v>7</v>
      </c>
      <c r="T1116" t="s">
        <v>623</v>
      </c>
      <c r="U1116">
        <v>4</v>
      </c>
    </row>
    <row r="1117" spans="10:21" x14ac:dyDescent="0.35">
      <c r="J1117" t="str">
        <f t="shared" si="18"/>
        <v>A0000985845</v>
      </c>
      <c r="K1117">
        <v>2018</v>
      </c>
      <c r="L1117">
        <v>0</v>
      </c>
      <c r="M1117" t="s">
        <v>218</v>
      </c>
      <c r="N1117" t="s">
        <v>247</v>
      </c>
      <c r="O1117" t="s">
        <v>247</v>
      </c>
      <c r="P1117" t="s">
        <v>389</v>
      </c>
      <c r="Q1117" t="s">
        <v>8</v>
      </c>
      <c r="R1117" t="s">
        <v>194</v>
      </c>
      <c r="S1117" t="s">
        <v>7</v>
      </c>
      <c r="T1117" t="s">
        <v>623</v>
      </c>
      <c r="U1117">
        <v>5</v>
      </c>
    </row>
    <row r="1118" spans="10:21" x14ac:dyDescent="0.35">
      <c r="J1118" t="str">
        <f t="shared" si="18"/>
        <v>A0000985851</v>
      </c>
      <c r="K1118">
        <v>2018</v>
      </c>
      <c r="L1118">
        <v>1</v>
      </c>
      <c r="M1118" t="s">
        <v>218</v>
      </c>
      <c r="N1118" t="s">
        <v>223</v>
      </c>
      <c r="O1118" t="s">
        <v>223</v>
      </c>
      <c r="P1118" t="s">
        <v>389</v>
      </c>
      <c r="Q1118" t="s">
        <v>8</v>
      </c>
      <c r="R1118" t="s">
        <v>194</v>
      </c>
      <c r="S1118" t="s">
        <v>7</v>
      </c>
      <c r="T1118" t="s">
        <v>624</v>
      </c>
      <c r="U1118">
        <v>1</v>
      </c>
    </row>
    <row r="1119" spans="10:21" x14ac:dyDescent="0.35">
      <c r="J1119" t="str">
        <f t="shared" si="18"/>
        <v>A0000985852</v>
      </c>
      <c r="K1119">
        <v>2018</v>
      </c>
      <c r="L1119">
        <v>0</v>
      </c>
      <c r="M1119" t="s">
        <v>218</v>
      </c>
      <c r="N1119" t="s">
        <v>223</v>
      </c>
      <c r="O1119" t="s">
        <v>223</v>
      </c>
      <c r="P1119" t="s">
        <v>389</v>
      </c>
      <c r="Q1119" t="s">
        <v>8</v>
      </c>
      <c r="R1119" t="s">
        <v>8</v>
      </c>
      <c r="S1119" t="s">
        <v>7</v>
      </c>
      <c r="T1119" t="s">
        <v>624</v>
      </c>
      <c r="U1119">
        <v>2</v>
      </c>
    </row>
    <row r="1120" spans="10:21" x14ac:dyDescent="0.35">
      <c r="J1120" t="str">
        <f t="shared" si="18"/>
        <v>A0000985871</v>
      </c>
      <c r="K1120">
        <v>2018</v>
      </c>
      <c r="L1120">
        <v>1</v>
      </c>
      <c r="M1120" t="s">
        <v>218</v>
      </c>
      <c r="N1120" t="s">
        <v>246</v>
      </c>
      <c r="O1120" t="s">
        <v>246</v>
      </c>
      <c r="P1120" t="s">
        <v>389</v>
      </c>
      <c r="Q1120" t="s">
        <v>8</v>
      </c>
      <c r="R1120" t="s">
        <v>194</v>
      </c>
      <c r="S1120" t="s">
        <v>7</v>
      </c>
      <c r="T1120" t="s">
        <v>625</v>
      </c>
      <c r="U1120">
        <v>1</v>
      </c>
    </row>
    <row r="1121" spans="10:21" x14ac:dyDescent="0.35">
      <c r="J1121" t="str">
        <f t="shared" si="18"/>
        <v>A0000985872</v>
      </c>
      <c r="K1121">
        <v>2018</v>
      </c>
      <c r="L1121">
        <v>0</v>
      </c>
      <c r="M1121" t="s">
        <v>218</v>
      </c>
      <c r="N1121" t="s">
        <v>246</v>
      </c>
      <c r="O1121" t="s">
        <v>246</v>
      </c>
      <c r="P1121" t="s">
        <v>389</v>
      </c>
      <c r="Q1121" t="s">
        <v>8</v>
      </c>
      <c r="R1121" t="s">
        <v>194</v>
      </c>
      <c r="S1121" t="s">
        <v>7</v>
      </c>
      <c r="T1121" t="s">
        <v>625</v>
      </c>
      <c r="U1121">
        <v>2</v>
      </c>
    </row>
    <row r="1122" spans="10:21" x14ac:dyDescent="0.35">
      <c r="J1122" t="str">
        <f t="shared" si="18"/>
        <v>A0000985873</v>
      </c>
      <c r="K1122">
        <v>2018</v>
      </c>
      <c r="L1122">
        <v>0</v>
      </c>
      <c r="M1122" t="s">
        <v>218</v>
      </c>
      <c r="N1122" t="s">
        <v>246</v>
      </c>
      <c r="O1122" t="s">
        <v>246</v>
      </c>
      <c r="P1122" t="s">
        <v>389</v>
      </c>
      <c r="Q1122" t="s">
        <v>8</v>
      </c>
      <c r="R1122" t="s">
        <v>194</v>
      </c>
      <c r="S1122" t="s">
        <v>7</v>
      </c>
      <c r="T1122" t="s">
        <v>625</v>
      </c>
      <c r="U1122">
        <v>3</v>
      </c>
    </row>
    <row r="1123" spans="10:21" x14ac:dyDescent="0.35">
      <c r="J1123" t="str">
        <f t="shared" si="18"/>
        <v>A0000985874</v>
      </c>
      <c r="K1123">
        <v>2018</v>
      </c>
      <c r="L1123">
        <v>0</v>
      </c>
      <c r="M1123" t="s">
        <v>218</v>
      </c>
      <c r="N1123" t="s">
        <v>246</v>
      </c>
      <c r="O1123" t="s">
        <v>246</v>
      </c>
      <c r="P1123" t="s">
        <v>389</v>
      </c>
      <c r="Q1123" t="s">
        <v>8</v>
      </c>
      <c r="R1123" t="s">
        <v>194</v>
      </c>
      <c r="S1123" t="s">
        <v>7</v>
      </c>
      <c r="T1123" t="s">
        <v>625</v>
      </c>
      <c r="U1123">
        <v>4</v>
      </c>
    </row>
    <row r="1124" spans="10:21" x14ac:dyDescent="0.35">
      <c r="J1124" t="str">
        <f t="shared" si="18"/>
        <v>A0000985891</v>
      </c>
      <c r="K1124">
        <v>2018</v>
      </c>
      <c r="L1124">
        <v>1</v>
      </c>
      <c r="M1124" t="s">
        <v>218</v>
      </c>
      <c r="N1124" t="s">
        <v>245</v>
      </c>
      <c r="O1124" t="s">
        <v>245</v>
      </c>
      <c r="P1124" t="s">
        <v>389</v>
      </c>
      <c r="Q1124" t="s">
        <v>8</v>
      </c>
      <c r="R1124" t="s">
        <v>8</v>
      </c>
      <c r="S1124" t="s">
        <v>7</v>
      </c>
      <c r="T1124" t="s">
        <v>626</v>
      </c>
      <c r="U1124">
        <v>1</v>
      </c>
    </row>
    <row r="1125" spans="10:21" x14ac:dyDescent="0.35">
      <c r="J1125" t="str">
        <f t="shared" si="18"/>
        <v>A0000985911</v>
      </c>
      <c r="K1125">
        <v>2018</v>
      </c>
      <c r="L1125">
        <v>1</v>
      </c>
      <c r="M1125" t="s">
        <v>218</v>
      </c>
      <c r="N1125" t="s">
        <v>246</v>
      </c>
      <c r="O1125" t="s">
        <v>246</v>
      </c>
      <c r="P1125" t="s">
        <v>389</v>
      </c>
      <c r="Q1125" t="s">
        <v>8</v>
      </c>
      <c r="R1125" t="s">
        <v>8</v>
      </c>
      <c r="S1125" t="s">
        <v>7</v>
      </c>
      <c r="T1125" t="s">
        <v>627</v>
      </c>
      <c r="U1125">
        <v>1</v>
      </c>
    </row>
    <row r="1126" spans="10:21" x14ac:dyDescent="0.35">
      <c r="J1126" t="str">
        <f t="shared" si="18"/>
        <v>A0000985921</v>
      </c>
      <c r="K1126">
        <v>2018</v>
      </c>
      <c r="L1126">
        <v>1</v>
      </c>
      <c r="M1126" t="s">
        <v>218</v>
      </c>
      <c r="N1126" t="s">
        <v>246</v>
      </c>
      <c r="O1126" t="s">
        <v>246</v>
      </c>
      <c r="P1126" t="s">
        <v>389</v>
      </c>
      <c r="Q1126" t="s">
        <v>8</v>
      </c>
      <c r="R1126" t="s">
        <v>194</v>
      </c>
      <c r="S1126" t="s">
        <v>7</v>
      </c>
      <c r="T1126" t="s">
        <v>628</v>
      </c>
      <c r="U1126">
        <v>1</v>
      </c>
    </row>
    <row r="1127" spans="10:21" x14ac:dyDescent="0.35">
      <c r="J1127" t="str">
        <f t="shared" si="18"/>
        <v>A0000985941</v>
      </c>
      <c r="K1127">
        <v>2018</v>
      </c>
      <c r="L1127">
        <v>1</v>
      </c>
      <c r="M1127" t="s">
        <v>218</v>
      </c>
      <c r="N1127" t="s">
        <v>246</v>
      </c>
      <c r="O1127" t="s">
        <v>246</v>
      </c>
      <c r="P1127" t="s">
        <v>389</v>
      </c>
      <c r="Q1127" t="s">
        <v>8</v>
      </c>
      <c r="R1127" t="s">
        <v>8</v>
      </c>
      <c r="S1127" t="s">
        <v>7</v>
      </c>
      <c r="T1127" t="s">
        <v>629</v>
      </c>
      <c r="U1127">
        <v>1</v>
      </c>
    </row>
    <row r="1128" spans="10:21" x14ac:dyDescent="0.35">
      <c r="J1128" t="str">
        <f t="shared" si="18"/>
        <v>A0000985942</v>
      </c>
      <c r="K1128">
        <v>2018</v>
      </c>
      <c r="L1128">
        <v>0</v>
      </c>
      <c r="M1128" t="s">
        <v>218</v>
      </c>
      <c r="N1128" t="s">
        <v>246</v>
      </c>
      <c r="O1128" t="s">
        <v>246</v>
      </c>
      <c r="P1128" t="s">
        <v>389</v>
      </c>
      <c r="Q1128" t="s">
        <v>8</v>
      </c>
      <c r="R1128" t="s">
        <v>8</v>
      </c>
      <c r="S1128" t="s">
        <v>7</v>
      </c>
      <c r="T1128" t="s">
        <v>629</v>
      </c>
      <c r="U1128">
        <v>2</v>
      </c>
    </row>
    <row r="1129" spans="10:21" x14ac:dyDescent="0.35">
      <c r="J1129" t="str">
        <f t="shared" si="18"/>
        <v>A0000985951</v>
      </c>
      <c r="K1129">
        <v>2018</v>
      </c>
      <c r="L1129">
        <v>1</v>
      </c>
      <c r="M1129" t="s">
        <v>218</v>
      </c>
      <c r="N1129" t="s">
        <v>245</v>
      </c>
      <c r="O1129" t="s">
        <v>245</v>
      </c>
      <c r="P1129" t="s">
        <v>389</v>
      </c>
      <c r="Q1129" t="s">
        <v>8</v>
      </c>
      <c r="R1129" t="s">
        <v>8</v>
      </c>
      <c r="S1129" t="s">
        <v>7</v>
      </c>
      <c r="T1129" t="s">
        <v>630</v>
      </c>
      <c r="U1129">
        <v>1</v>
      </c>
    </row>
    <row r="1130" spans="10:21" x14ac:dyDescent="0.35">
      <c r="J1130" t="str">
        <f t="shared" si="18"/>
        <v>A0000985961</v>
      </c>
      <c r="K1130">
        <v>2018</v>
      </c>
      <c r="L1130">
        <v>1</v>
      </c>
      <c r="M1130" t="s">
        <v>218</v>
      </c>
      <c r="N1130" t="s">
        <v>247</v>
      </c>
      <c r="O1130" t="s">
        <v>247</v>
      </c>
      <c r="P1130" t="s">
        <v>389</v>
      </c>
      <c r="Q1130" t="s">
        <v>8</v>
      </c>
      <c r="R1130" t="s">
        <v>194</v>
      </c>
      <c r="S1130" t="s">
        <v>7</v>
      </c>
      <c r="T1130" t="s">
        <v>631</v>
      </c>
      <c r="U1130">
        <v>1</v>
      </c>
    </row>
    <row r="1131" spans="10:21" x14ac:dyDescent="0.35">
      <c r="J1131" t="str">
        <f t="shared" si="18"/>
        <v>A0000985962</v>
      </c>
      <c r="K1131">
        <v>2018</v>
      </c>
      <c r="L1131">
        <v>0</v>
      </c>
      <c r="M1131" t="s">
        <v>218</v>
      </c>
      <c r="N1131" t="s">
        <v>247</v>
      </c>
      <c r="O1131" t="s">
        <v>247</v>
      </c>
      <c r="P1131" t="s">
        <v>389</v>
      </c>
      <c r="Q1131" t="s">
        <v>8</v>
      </c>
      <c r="R1131" t="s">
        <v>194</v>
      </c>
      <c r="S1131" t="s">
        <v>7</v>
      </c>
      <c r="T1131" t="s">
        <v>631</v>
      </c>
      <c r="U1131">
        <v>2</v>
      </c>
    </row>
    <row r="1132" spans="10:21" x14ac:dyDescent="0.35">
      <c r="J1132" t="str">
        <f t="shared" si="18"/>
        <v>A0000985963</v>
      </c>
      <c r="K1132">
        <v>2018</v>
      </c>
      <c r="L1132">
        <v>0</v>
      </c>
      <c r="M1132" t="s">
        <v>218</v>
      </c>
      <c r="N1132" t="s">
        <v>247</v>
      </c>
      <c r="O1132" t="s">
        <v>247</v>
      </c>
      <c r="P1132" t="s">
        <v>389</v>
      </c>
      <c r="Q1132" t="s">
        <v>8</v>
      </c>
      <c r="R1132" t="s">
        <v>194</v>
      </c>
      <c r="S1132" t="s">
        <v>7</v>
      </c>
      <c r="T1132" t="s">
        <v>631</v>
      </c>
      <c r="U1132">
        <v>3</v>
      </c>
    </row>
    <row r="1133" spans="10:21" x14ac:dyDescent="0.35">
      <c r="J1133" t="str">
        <f t="shared" si="18"/>
        <v>A0000985964</v>
      </c>
      <c r="K1133">
        <v>2018</v>
      </c>
      <c r="L1133">
        <v>0</v>
      </c>
      <c r="M1133" t="s">
        <v>218</v>
      </c>
      <c r="N1133" t="s">
        <v>247</v>
      </c>
      <c r="O1133" t="s">
        <v>247</v>
      </c>
      <c r="P1133" t="s">
        <v>389</v>
      </c>
      <c r="Q1133" t="s">
        <v>8</v>
      </c>
      <c r="R1133" t="s">
        <v>194</v>
      </c>
      <c r="S1133" t="s">
        <v>7</v>
      </c>
      <c r="T1133" t="s">
        <v>631</v>
      </c>
      <c r="U1133">
        <v>4</v>
      </c>
    </row>
    <row r="1134" spans="10:21" x14ac:dyDescent="0.35">
      <c r="J1134" t="str">
        <f t="shared" si="18"/>
        <v>A0000985965</v>
      </c>
      <c r="K1134">
        <v>2018</v>
      </c>
      <c r="L1134">
        <v>0</v>
      </c>
      <c r="M1134" t="s">
        <v>218</v>
      </c>
      <c r="N1134" t="s">
        <v>247</v>
      </c>
      <c r="O1134" t="s">
        <v>247</v>
      </c>
      <c r="P1134" t="s">
        <v>389</v>
      </c>
      <c r="Q1134" t="s">
        <v>8</v>
      </c>
      <c r="R1134" t="s">
        <v>194</v>
      </c>
      <c r="S1134" t="s">
        <v>7</v>
      </c>
      <c r="T1134" t="s">
        <v>631</v>
      </c>
      <c r="U1134">
        <v>5</v>
      </c>
    </row>
    <row r="1135" spans="10:21" x14ac:dyDescent="0.35">
      <c r="J1135" t="str">
        <f t="shared" si="18"/>
        <v>A0000985966</v>
      </c>
      <c r="K1135">
        <v>2018</v>
      </c>
      <c r="L1135">
        <v>0</v>
      </c>
      <c r="M1135" t="s">
        <v>218</v>
      </c>
      <c r="N1135" t="s">
        <v>247</v>
      </c>
      <c r="O1135" t="s">
        <v>247</v>
      </c>
      <c r="P1135" t="s">
        <v>389</v>
      </c>
      <c r="Q1135" t="s">
        <v>8</v>
      </c>
      <c r="R1135" t="s">
        <v>194</v>
      </c>
      <c r="S1135" t="s">
        <v>7</v>
      </c>
      <c r="T1135" t="s">
        <v>631</v>
      </c>
      <c r="U1135">
        <v>6</v>
      </c>
    </row>
    <row r="1136" spans="10:21" x14ac:dyDescent="0.35">
      <c r="J1136" t="str">
        <f t="shared" si="18"/>
        <v>A0000985967</v>
      </c>
      <c r="K1136">
        <v>2018</v>
      </c>
      <c r="L1136">
        <v>0</v>
      </c>
      <c r="M1136" t="s">
        <v>218</v>
      </c>
      <c r="N1136" t="s">
        <v>247</v>
      </c>
      <c r="O1136" t="s">
        <v>247</v>
      </c>
      <c r="P1136" t="s">
        <v>389</v>
      </c>
      <c r="Q1136" t="s">
        <v>8</v>
      </c>
      <c r="R1136" t="s">
        <v>194</v>
      </c>
      <c r="S1136" t="s">
        <v>7</v>
      </c>
      <c r="T1136" t="s">
        <v>631</v>
      </c>
      <c r="U1136">
        <v>7</v>
      </c>
    </row>
    <row r="1137" spans="10:21" x14ac:dyDescent="0.35">
      <c r="J1137" t="str">
        <f t="shared" si="18"/>
        <v>A0000985968</v>
      </c>
      <c r="K1137">
        <v>2018</v>
      </c>
      <c r="L1137">
        <v>0</v>
      </c>
      <c r="M1137" t="s">
        <v>218</v>
      </c>
      <c r="N1137" t="s">
        <v>247</v>
      </c>
      <c r="O1137" t="s">
        <v>247</v>
      </c>
      <c r="P1137" t="s">
        <v>389</v>
      </c>
      <c r="Q1137" t="s">
        <v>8</v>
      </c>
      <c r="R1137" t="s">
        <v>194</v>
      </c>
      <c r="S1137" t="s">
        <v>7</v>
      </c>
      <c r="T1137" t="s">
        <v>631</v>
      </c>
      <c r="U1137">
        <v>8</v>
      </c>
    </row>
    <row r="1138" spans="10:21" x14ac:dyDescent="0.35">
      <c r="J1138" t="str">
        <f t="shared" si="18"/>
        <v>A0000985969</v>
      </c>
      <c r="K1138">
        <v>2018</v>
      </c>
      <c r="L1138">
        <v>0</v>
      </c>
      <c r="M1138" t="s">
        <v>218</v>
      </c>
      <c r="N1138" t="s">
        <v>247</v>
      </c>
      <c r="O1138" t="s">
        <v>247</v>
      </c>
      <c r="P1138" t="s">
        <v>389</v>
      </c>
      <c r="Q1138" t="s">
        <v>8</v>
      </c>
      <c r="R1138" t="s">
        <v>194</v>
      </c>
      <c r="S1138" t="s">
        <v>7</v>
      </c>
      <c r="T1138" t="s">
        <v>631</v>
      </c>
      <c r="U1138">
        <v>9</v>
      </c>
    </row>
    <row r="1139" spans="10:21" x14ac:dyDescent="0.35">
      <c r="J1139" t="str">
        <f t="shared" si="18"/>
        <v>A0000985971</v>
      </c>
      <c r="K1139">
        <v>2018</v>
      </c>
      <c r="L1139">
        <v>1</v>
      </c>
      <c r="M1139" t="s">
        <v>218</v>
      </c>
      <c r="N1139" t="s">
        <v>245</v>
      </c>
      <c r="O1139" t="s">
        <v>245</v>
      </c>
      <c r="P1139" t="s">
        <v>389</v>
      </c>
      <c r="Q1139" t="s">
        <v>8</v>
      </c>
      <c r="R1139" t="s">
        <v>8</v>
      </c>
      <c r="S1139" t="s">
        <v>7</v>
      </c>
      <c r="T1139" t="s">
        <v>632</v>
      </c>
      <c r="U1139">
        <v>1</v>
      </c>
    </row>
    <row r="1140" spans="10:21" x14ac:dyDescent="0.35">
      <c r="J1140" t="str">
        <f t="shared" si="18"/>
        <v>A0000985981</v>
      </c>
      <c r="K1140">
        <v>2018</v>
      </c>
      <c r="L1140">
        <v>1</v>
      </c>
      <c r="M1140" t="s">
        <v>218</v>
      </c>
      <c r="N1140" t="s">
        <v>245</v>
      </c>
      <c r="O1140" t="s">
        <v>245</v>
      </c>
      <c r="P1140" t="s">
        <v>389</v>
      </c>
      <c r="Q1140" t="s">
        <v>8</v>
      </c>
      <c r="R1140" t="s">
        <v>8</v>
      </c>
      <c r="S1140" t="s">
        <v>7</v>
      </c>
      <c r="T1140" t="s">
        <v>633</v>
      </c>
      <c r="U1140">
        <v>1</v>
      </c>
    </row>
    <row r="1141" spans="10:21" x14ac:dyDescent="0.35">
      <c r="J1141" t="str">
        <f t="shared" si="18"/>
        <v>A0000986001</v>
      </c>
      <c r="K1141">
        <v>2018</v>
      </c>
      <c r="L1141">
        <v>1</v>
      </c>
      <c r="M1141" t="s">
        <v>218</v>
      </c>
      <c r="N1141" t="s">
        <v>246</v>
      </c>
      <c r="O1141" t="s">
        <v>246</v>
      </c>
      <c r="P1141" t="s">
        <v>389</v>
      </c>
      <c r="Q1141" t="s">
        <v>8</v>
      </c>
      <c r="R1141" t="s">
        <v>8</v>
      </c>
      <c r="S1141" t="s">
        <v>7</v>
      </c>
      <c r="T1141" t="s">
        <v>634</v>
      </c>
      <c r="U1141">
        <v>1</v>
      </c>
    </row>
    <row r="1142" spans="10:21" x14ac:dyDescent="0.35">
      <c r="J1142" t="str">
        <f t="shared" si="18"/>
        <v>A0000986002</v>
      </c>
      <c r="K1142">
        <v>2018</v>
      </c>
      <c r="L1142">
        <v>0</v>
      </c>
      <c r="M1142" t="s">
        <v>218</v>
      </c>
      <c r="N1142" t="s">
        <v>246</v>
      </c>
      <c r="O1142" t="s">
        <v>246</v>
      </c>
      <c r="P1142" t="s">
        <v>389</v>
      </c>
      <c r="Q1142" t="s">
        <v>8</v>
      </c>
      <c r="R1142" t="s">
        <v>8</v>
      </c>
      <c r="S1142" t="s">
        <v>7</v>
      </c>
      <c r="T1142" t="s">
        <v>634</v>
      </c>
      <c r="U1142">
        <v>2</v>
      </c>
    </row>
    <row r="1143" spans="10:21" x14ac:dyDescent="0.35">
      <c r="J1143" t="str">
        <f t="shared" si="18"/>
        <v>A0000986011</v>
      </c>
      <c r="K1143">
        <v>2018</v>
      </c>
      <c r="L1143">
        <v>1</v>
      </c>
      <c r="M1143" t="s">
        <v>218</v>
      </c>
      <c r="N1143" t="s">
        <v>246</v>
      </c>
      <c r="O1143" t="s">
        <v>246</v>
      </c>
      <c r="P1143" t="s">
        <v>389</v>
      </c>
      <c r="Q1143" t="s">
        <v>8</v>
      </c>
      <c r="R1143" t="s">
        <v>8</v>
      </c>
      <c r="S1143" t="s">
        <v>7</v>
      </c>
      <c r="T1143" t="s">
        <v>637</v>
      </c>
      <c r="U1143">
        <v>1</v>
      </c>
    </row>
    <row r="1144" spans="10:21" x14ac:dyDescent="0.35">
      <c r="J1144" t="str">
        <f t="shared" si="18"/>
        <v>A0000986012</v>
      </c>
      <c r="K1144">
        <v>2018</v>
      </c>
      <c r="L1144">
        <v>0</v>
      </c>
      <c r="M1144" t="s">
        <v>218</v>
      </c>
      <c r="N1144" t="s">
        <v>246</v>
      </c>
      <c r="O1144" t="s">
        <v>246</v>
      </c>
      <c r="P1144" t="s">
        <v>389</v>
      </c>
      <c r="Q1144" t="s">
        <v>8</v>
      </c>
      <c r="R1144" t="s">
        <v>8</v>
      </c>
      <c r="S1144" t="s">
        <v>7</v>
      </c>
      <c r="T1144" t="s">
        <v>637</v>
      </c>
      <c r="U1144">
        <v>2</v>
      </c>
    </row>
    <row r="1145" spans="10:21" x14ac:dyDescent="0.35">
      <c r="J1145" t="str">
        <f t="shared" si="18"/>
        <v>A0000986021</v>
      </c>
      <c r="K1145">
        <v>2018</v>
      </c>
      <c r="L1145">
        <v>1</v>
      </c>
      <c r="M1145" t="s">
        <v>218</v>
      </c>
      <c r="N1145" t="s">
        <v>247</v>
      </c>
      <c r="O1145" t="s">
        <v>247</v>
      </c>
      <c r="P1145" t="s">
        <v>389</v>
      </c>
      <c r="Q1145" t="s">
        <v>8</v>
      </c>
      <c r="R1145" t="s">
        <v>8</v>
      </c>
      <c r="S1145" t="s">
        <v>7</v>
      </c>
      <c r="T1145" t="s">
        <v>638</v>
      </c>
      <c r="U1145">
        <v>1</v>
      </c>
    </row>
    <row r="1146" spans="10:21" x14ac:dyDescent="0.35">
      <c r="J1146" t="str">
        <f t="shared" si="18"/>
        <v>A0000986022</v>
      </c>
      <c r="K1146">
        <v>2018</v>
      </c>
      <c r="L1146">
        <v>0</v>
      </c>
      <c r="M1146" t="s">
        <v>218</v>
      </c>
      <c r="N1146" t="s">
        <v>247</v>
      </c>
      <c r="O1146" t="s">
        <v>247</v>
      </c>
      <c r="P1146" t="s">
        <v>389</v>
      </c>
      <c r="Q1146" t="s">
        <v>8</v>
      </c>
      <c r="R1146" t="s">
        <v>8</v>
      </c>
      <c r="S1146" t="s">
        <v>7</v>
      </c>
      <c r="T1146" t="s">
        <v>638</v>
      </c>
      <c r="U1146">
        <v>2</v>
      </c>
    </row>
    <row r="1147" spans="10:21" x14ac:dyDescent="0.35">
      <c r="J1147" t="str">
        <f t="shared" si="18"/>
        <v>A0000986023</v>
      </c>
      <c r="K1147">
        <v>2018</v>
      </c>
      <c r="L1147">
        <v>0</v>
      </c>
      <c r="M1147" t="s">
        <v>218</v>
      </c>
      <c r="N1147" t="s">
        <v>247</v>
      </c>
      <c r="O1147" t="s">
        <v>247</v>
      </c>
      <c r="P1147" t="s">
        <v>389</v>
      </c>
      <c r="Q1147" t="s">
        <v>8</v>
      </c>
      <c r="R1147" t="s">
        <v>8</v>
      </c>
      <c r="S1147" t="s">
        <v>7</v>
      </c>
      <c r="T1147" t="s">
        <v>638</v>
      </c>
      <c r="U1147">
        <v>3</v>
      </c>
    </row>
    <row r="1148" spans="10:21" x14ac:dyDescent="0.35">
      <c r="J1148" t="str">
        <f t="shared" si="18"/>
        <v>A0000986031</v>
      </c>
      <c r="K1148">
        <v>2018</v>
      </c>
      <c r="L1148">
        <v>1</v>
      </c>
      <c r="M1148" t="s">
        <v>218</v>
      </c>
      <c r="N1148" t="s">
        <v>247</v>
      </c>
      <c r="O1148" t="s">
        <v>247</v>
      </c>
      <c r="P1148" t="s">
        <v>389</v>
      </c>
      <c r="Q1148" t="s">
        <v>8</v>
      </c>
      <c r="R1148" t="s">
        <v>8</v>
      </c>
      <c r="S1148" t="s">
        <v>7</v>
      </c>
      <c r="T1148" t="s">
        <v>639</v>
      </c>
      <c r="U1148">
        <v>1</v>
      </c>
    </row>
    <row r="1149" spans="10:21" x14ac:dyDescent="0.35">
      <c r="J1149" t="str">
        <f t="shared" si="18"/>
        <v>A0000986051</v>
      </c>
      <c r="K1149">
        <v>2018</v>
      </c>
      <c r="L1149">
        <v>1</v>
      </c>
      <c r="M1149" t="s">
        <v>218</v>
      </c>
      <c r="N1149" t="s">
        <v>246</v>
      </c>
      <c r="O1149" t="s">
        <v>246</v>
      </c>
      <c r="P1149" t="s">
        <v>389</v>
      </c>
      <c r="Q1149" t="s">
        <v>8</v>
      </c>
      <c r="R1149" t="s">
        <v>8</v>
      </c>
      <c r="S1149" t="s">
        <v>7</v>
      </c>
      <c r="T1149" t="s">
        <v>640</v>
      </c>
      <c r="U1149">
        <v>1</v>
      </c>
    </row>
    <row r="1150" spans="10:21" x14ac:dyDescent="0.35">
      <c r="J1150" t="str">
        <f t="shared" si="18"/>
        <v>A0000986052</v>
      </c>
      <c r="K1150">
        <v>2018</v>
      </c>
      <c r="L1150">
        <v>0</v>
      </c>
      <c r="M1150" t="s">
        <v>218</v>
      </c>
      <c r="N1150" t="s">
        <v>246</v>
      </c>
      <c r="O1150" t="s">
        <v>246</v>
      </c>
      <c r="P1150" t="s">
        <v>389</v>
      </c>
      <c r="Q1150" t="s">
        <v>8</v>
      </c>
      <c r="R1150" t="s">
        <v>8</v>
      </c>
      <c r="S1150" t="s">
        <v>7</v>
      </c>
      <c r="T1150" t="s">
        <v>640</v>
      </c>
      <c r="U1150">
        <v>2</v>
      </c>
    </row>
    <row r="1151" spans="10:21" x14ac:dyDescent="0.35">
      <c r="J1151" t="str">
        <f t="shared" si="18"/>
        <v>A0000986061</v>
      </c>
      <c r="K1151">
        <v>2018</v>
      </c>
      <c r="L1151">
        <v>1</v>
      </c>
      <c r="M1151" t="s">
        <v>218</v>
      </c>
      <c r="N1151" t="s">
        <v>247</v>
      </c>
      <c r="O1151" t="s">
        <v>247</v>
      </c>
      <c r="P1151" t="s">
        <v>389</v>
      </c>
      <c r="Q1151" t="s">
        <v>8</v>
      </c>
      <c r="R1151" t="s">
        <v>8</v>
      </c>
      <c r="S1151" t="s">
        <v>7</v>
      </c>
      <c r="T1151" t="s">
        <v>641</v>
      </c>
      <c r="U1151">
        <v>1</v>
      </c>
    </row>
    <row r="1152" spans="10:21" x14ac:dyDescent="0.35">
      <c r="J1152" t="str">
        <f t="shared" si="18"/>
        <v>A0000986071</v>
      </c>
      <c r="K1152">
        <v>2018</v>
      </c>
      <c r="L1152">
        <v>1</v>
      </c>
      <c r="M1152" t="s">
        <v>218</v>
      </c>
      <c r="N1152" t="s">
        <v>246</v>
      </c>
      <c r="O1152" t="s">
        <v>246</v>
      </c>
      <c r="P1152" t="s">
        <v>389</v>
      </c>
      <c r="Q1152" t="s">
        <v>8</v>
      </c>
      <c r="R1152" t="s">
        <v>8</v>
      </c>
      <c r="S1152" t="s">
        <v>7</v>
      </c>
      <c r="T1152" t="s">
        <v>642</v>
      </c>
      <c r="U1152">
        <v>1</v>
      </c>
    </row>
    <row r="1153" spans="10:21" x14ac:dyDescent="0.35">
      <c r="J1153" t="str">
        <f t="shared" si="18"/>
        <v>A0000986091</v>
      </c>
      <c r="K1153">
        <v>2018</v>
      </c>
      <c r="L1153">
        <v>1</v>
      </c>
      <c r="M1153" t="s">
        <v>218</v>
      </c>
      <c r="N1153" t="s">
        <v>246</v>
      </c>
      <c r="O1153" t="s">
        <v>246</v>
      </c>
      <c r="P1153" t="s">
        <v>389</v>
      </c>
      <c r="Q1153" t="s">
        <v>8</v>
      </c>
      <c r="R1153" t="s">
        <v>194</v>
      </c>
      <c r="S1153" t="s">
        <v>7</v>
      </c>
      <c r="T1153" t="s">
        <v>643</v>
      </c>
      <c r="U1153">
        <v>1</v>
      </c>
    </row>
    <row r="1154" spans="10:21" x14ac:dyDescent="0.35">
      <c r="J1154" t="str">
        <f t="shared" si="18"/>
        <v>A0000986092</v>
      </c>
      <c r="K1154">
        <v>2018</v>
      </c>
      <c r="L1154">
        <v>0</v>
      </c>
      <c r="M1154" t="s">
        <v>218</v>
      </c>
      <c r="N1154" t="s">
        <v>246</v>
      </c>
      <c r="O1154" t="s">
        <v>246</v>
      </c>
      <c r="P1154" t="s">
        <v>389</v>
      </c>
      <c r="Q1154" t="s">
        <v>8</v>
      </c>
      <c r="R1154" t="s">
        <v>194</v>
      </c>
      <c r="S1154" t="s">
        <v>7</v>
      </c>
      <c r="T1154" t="s">
        <v>643</v>
      </c>
      <c r="U1154">
        <v>2</v>
      </c>
    </row>
    <row r="1155" spans="10:21" x14ac:dyDescent="0.35">
      <c r="J1155" t="str">
        <f t="shared" ref="J1155:J1218" si="19">T1155&amp;U1155</f>
        <v>A0000986093</v>
      </c>
      <c r="K1155">
        <v>2018</v>
      </c>
      <c r="L1155">
        <v>0</v>
      </c>
      <c r="M1155" t="s">
        <v>218</v>
      </c>
      <c r="N1155" t="s">
        <v>246</v>
      </c>
      <c r="O1155" t="s">
        <v>246</v>
      </c>
      <c r="P1155" t="s">
        <v>389</v>
      </c>
      <c r="Q1155" t="s">
        <v>8</v>
      </c>
      <c r="R1155" t="s">
        <v>194</v>
      </c>
      <c r="S1155" t="s">
        <v>7</v>
      </c>
      <c r="T1155" t="s">
        <v>643</v>
      </c>
      <c r="U1155">
        <v>3</v>
      </c>
    </row>
    <row r="1156" spans="10:21" x14ac:dyDescent="0.35">
      <c r="J1156" t="str">
        <f t="shared" si="19"/>
        <v>A0000986094</v>
      </c>
      <c r="K1156">
        <v>2018</v>
      </c>
      <c r="L1156">
        <v>0</v>
      </c>
      <c r="M1156" t="s">
        <v>218</v>
      </c>
      <c r="N1156" t="s">
        <v>246</v>
      </c>
      <c r="O1156" t="s">
        <v>246</v>
      </c>
      <c r="P1156" t="s">
        <v>389</v>
      </c>
      <c r="Q1156" t="s">
        <v>8</v>
      </c>
      <c r="R1156" t="s">
        <v>194</v>
      </c>
      <c r="S1156" t="s">
        <v>7</v>
      </c>
      <c r="T1156" t="s">
        <v>643</v>
      </c>
      <c r="U1156">
        <v>4</v>
      </c>
    </row>
    <row r="1157" spans="10:21" x14ac:dyDescent="0.35">
      <c r="J1157" t="str">
        <f t="shared" si="19"/>
        <v>A0000986095</v>
      </c>
      <c r="K1157">
        <v>2018</v>
      </c>
      <c r="L1157">
        <v>0</v>
      </c>
      <c r="M1157" t="s">
        <v>218</v>
      </c>
      <c r="N1157" t="s">
        <v>246</v>
      </c>
      <c r="O1157" t="s">
        <v>246</v>
      </c>
      <c r="P1157" t="s">
        <v>389</v>
      </c>
      <c r="Q1157" t="s">
        <v>8</v>
      </c>
      <c r="R1157" t="s">
        <v>194</v>
      </c>
      <c r="S1157" t="s">
        <v>7</v>
      </c>
      <c r="T1157" t="s">
        <v>643</v>
      </c>
      <c r="U1157">
        <v>5</v>
      </c>
    </row>
    <row r="1158" spans="10:21" x14ac:dyDescent="0.35">
      <c r="J1158" t="str">
        <f t="shared" si="19"/>
        <v>A0000986096</v>
      </c>
      <c r="K1158">
        <v>2018</v>
      </c>
      <c r="L1158">
        <v>0</v>
      </c>
      <c r="M1158" t="s">
        <v>218</v>
      </c>
      <c r="N1158" t="s">
        <v>246</v>
      </c>
      <c r="O1158" t="s">
        <v>246</v>
      </c>
      <c r="P1158" t="s">
        <v>389</v>
      </c>
      <c r="Q1158" t="s">
        <v>8</v>
      </c>
      <c r="R1158" t="s">
        <v>194</v>
      </c>
      <c r="S1158" t="s">
        <v>7</v>
      </c>
      <c r="T1158" t="s">
        <v>643</v>
      </c>
      <c r="U1158">
        <v>6</v>
      </c>
    </row>
    <row r="1159" spans="10:21" x14ac:dyDescent="0.35">
      <c r="J1159" t="str">
        <f t="shared" si="19"/>
        <v>A0000986097</v>
      </c>
      <c r="K1159">
        <v>2018</v>
      </c>
      <c r="L1159">
        <v>0</v>
      </c>
      <c r="M1159" t="s">
        <v>218</v>
      </c>
      <c r="N1159" t="s">
        <v>246</v>
      </c>
      <c r="O1159" t="s">
        <v>246</v>
      </c>
      <c r="P1159" t="s">
        <v>389</v>
      </c>
      <c r="Q1159" t="s">
        <v>8</v>
      </c>
      <c r="R1159" t="s">
        <v>194</v>
      </c>
      <c r="S1159" t="s">
        <v>7</v>
      </c>
      <c r="T1159" t="s">
        <v>643</v>
      </c>
      <c r="U1159">
        <v>7</v>
      </c>
    </row>
    <row r="1160" spans="10:21" x14ac:dyDescent="0.35">
      <c r="J1160" t="str">
        <f t="shared" si="19"/>
        <v>A0000986121</v>
      </c>
      <c r="K1160">
        <v>2018</v>
      </c>
      <c r="L1160">
        <v>1</v>
      </c>
      <c r="M1160" t="s">
        <v>218</v>
      </c>
      <c r="N1160" t="s">
        <v>223</v>
      </c>
      <c r="O1160" t="s">
        <v>223</v>
      </c>
      <c r="P1160" t="s">
        <v>389</v>
      </c>
      <c r="Q1160" t="s">
        <v>8</v>
      </c>
      <c r="R1160" t="s">
        <v>194</v>
      </c>
      <c r="S1160" t="s">
        <v>7</v>
      </c>
      <c r="T1160" t="s">
        <v>644</v>
      </c>
      <c r="U1160">
        <v>1</v>
      </c>
    </row>
    <row r="1161" spans="10:21" x14ac:dyDescent="0.35">
      <c r="J1161" t="str">
        <f t="shared" si="19"/>
        <v>A0000986122</v>
      </c>
      <c r="K1161">
        <v>2018</v>
      </c>
      <c r="L1161">
        <v>0</v>
      </c>
      <c r="M1161" t="s">
        <v>218</v>
      </c>
      <c r="N1161" t="s">
        <v>223</v>
      </c>
      <c r="O1161" t="s">
        <v>223</v>
      </c>
      <c r="P1161" t="s">
        <v>389</v>
      </c>
      <c r="Q1161" t="s">
        <v>8</v>
      </c>
      <c r="R1161" t="s">
        <v>194</v>
      </c>
      <c r="S1161" t="s">
        <v>7</v>
      </c>
      <c r="T1161" t="s">
        <v>644</v>
      </c>
      <c r="U1161">
        <v>2</v>
      </c>
    </row>
    <row r="1162" spans="10:21" x14ac:dyDescent="0.35">
      <c r="J1162" t="str">
        <f t="shared" si="19"/>
        <v>A0000986123</v>
      </c>
      <c r="K1162">
        <v>2018</v>
      </c>
      <c r="L1162">
        <v>0</v>
      </c>
      <c r="M1162" t="s">
        <v>218</v>
      </c>
      <c r="N1162" t="s">
        <v>223</v>
      </c>
      <c r="O1162" t="s">
        <v>223</v>
      </c>
      <c r="P1162" t="s">
        <v>389</v>
      </c>
      <c r="Q1162" t="s">
        <v>8</v>
      </c>
      <c r="R1162" t="s">
        <v>194</v>
      </c>
      <c r="S1162" t="s">
        <v>7</v>
      </c>
      <c r="T1162" t="s">
        <v>644</v>
      </c>
      <c r="U1162">
        <v>3</v>
      </c>
    </row>
    <row r="1163" spans="10:21" x14ac:dyDescent="0.35">
      <c r="J1163" t="str">
        <f t="shared" si="19"/>
        <v>A0000986124</v>
      </c>
      <c r="K1163">
        <v>2018</v>
      </c>
      <c r="L1163">
        <v>0</v>
      </c>
      <c r="M1163" t="s">
        <v>218</v>
      </c>
      <c r="N1163" t="s">
        <v>223</v>
      </c>
      <c r="O1163" t="s">
        <v>223</v>
      </c>
      <c r="P1163" t="s">
        <v>389</v>
      </c>
      <c r="Q1163" t="s">
        <v>8</v>
      </c>
      <c r="R1163" t="s">
        <v>194</v>
      </c>
      <c r="S1163" t="s">
        <v>7</v>
      </c>
      <c r="T1163" t="s">
        <v>644</v>
      </c>
      <c r="U1163">
        <v>4</v>
      </c>
    </row>
    <row r="1164" spans="10:21" x14ac:dyDescent="0.35">
      <c r="J1164" t="str">
        <f t="shared" si="19"/>
        <v>A0000986125</v>
      </c>
      <c r="K1164">
        <v>2018</v>
      </c>
      <c r="L1164">
        <v>0</v>
      </c>
      <c r="M1164" t="s">
        <v>218</v>
      </c>
      <c r="N1164" t="s">
        <v>223</v>
      </c>
      <c r="O1164" t="s">
        <v>223</v>
      </c>
      <c r="P1164" t="s">
        <v>389</v>
      </c>
      <c r="Q1164" t="s">
        <v>8</v>
      </c>
      <c r="R1164" t="s">
        <v>194</v>
      </c>
      <c r="S1164" t="s">
        <v>7</v>
      </c>
      <c r="T1164" t="s">
        <v>644</v>
      </c>
      <c r="U1164">
        <v>5</v>
      </c>
    </row>
    <row r="1165" spans="10:21" x14ac:dyDescent="0.35">
      <c r="J1165" t="str">
        <f t="shared" si="19"/>
        <v>A0000986127</v>
      </c>
      <c r="K1165">
        <v>2018</v>
      </c>
      <c r="L1165">
        <v>0</v>
      </c>
      <c r="M1165" t="s">
        <v>218</v>
      </c>
      <c r="N1165" t="s">
        <v>223</v>
      </c>
      <c r="O1165" t="s">
        <v>223</v>
      </c>
      <c r="P1165" t="s">
        <v>389</v>
      </c>
      <c r="Q1165" t="s">
        <v>8</v>
      </c>
      <c r="R1165" t="s">
        <v>194</v>
      </c>
      <c r="S1165" t="s">
        <v>7</v>
      </c>
      <c r="T1165" t="s">
        <v>644</v>
      </c>
      <c r="U1165">
        <v>7</v>
      </c>
    </row>
    <row r="1166" spans="10:21" x14ac:dyDescent="0.35">
      <c r="J1166" t="str">
        <f t="shared" si="19"/>
        <v>A0000986128</v>
      </c>
      <c r="K1166">
        <v>2018</v>
      </c>
      <c r="L1166">
        <v>0</v>
      </c>
      <c r="M1166" t="s">
        <v>218</v>
      </c>
      <c r="N1166" t="s">
        <v>223</v>
      </c>
      <c r="O1166" t="s">
        <v>223</v>
      </c>
      <c r="P1166" t="s">
        <v>389</v>
      </c>
      <c r="Q1166" t="s">
        <v>8</v>
      </c>
      <c r="R1166" t="s">
        <v>194</v>
      </c>
      <c r="S1166" t="s">
        <v>7</v>
      </c>
      <c r="T1166" t="s">
        <v>644</v>
      </c>
      <c r="U1166">
        <v>8</v>
      </c>
    </row>
    <row r="1167" spans="10:21" x14ac:dyDescent="0.35">
      <c r="J1167" t="str">
        <f t="shared" si="19"/>
        <v>A0000986129</v>
      </c>
      <c r="K1167">
        <v>2018</v>
      </c>
      <c r="L1167">
        <v>0</v>
      </c>
      <c r="M1167" t="s">
        <v>218</v>
      </c>
      <c r="N1167" t="s">
        <v>223</v>
      </c>
      <c r="O1167" t="s">
        <v>223</v>
      </c>
      <c r="P1167" t="s">
        <v>389</v>
      </c>
      <c r="Q1167" t="s">
        <v>8</v>
      </c>
      <c r="R1167" t="s">
        <v>194</v>
      </c>
      <c r="S1167" t="s">
        <v>7</v>
      </c>
      <c r="T1167" t="s">
        <v>644</v>
      </c>
      <c r="U1167">
        <v>9</v>
      </c>
    </row>
    <row r="1168" spans="10:21" x14ac:dyDescent="0.35">
      <c r="J1168" t="str">
        <f t="shared" si="19"/>
        <v>A00009861210</v>
      </c>
      <c r="K1168">
        <v>2018</v>
      </c>
      <c r="L1168">
        <v>0</v>
      </c>
      <c r="M1168" t="s">
        <v>218</v>
      </c>
      <c r="N1168" t="s">
        <v>223</v>
      </c>
      <c r="O1168" t="s">
        <v>223</v>
      </c>
      <c r="P1168" t="s">
        <v>389</v>
      </c>
      <c r="Q1168" t="s">
        <v>8</v>
      </c>
      <c r="R1168" t="s">
        <v>194</v>
      </c>
      <c r="S1168" t="s">
        <v>7</v>
      </c>
      <c r="T1168" t="s">
        <v>644</v>
      </c>
      <c r="U1168">
        <v>10</v>
      </c>
    </row>
    <row r="1169" spans="10:21" x14ac:dyDescent="0.35">
      <c r="J1169" t="str">
        <f t="shared" si="19"/>
        <v>A00009861211</v>
      </c>
      <c r="K1169">
        <v>2018</v>
      </c>
      <c r="L1169">
        <v>0</v>
      </c>
      <c r="M1169" t="s">
        <v>218</v>
      </c>
      <c r="N1169" t="s">
        <v>223</v>
      </c>
      <c r="O1169" t="s">
        <v>223</v>
      </c>
      <c r="P1169" t="s">
        <v>389</v>
      </c>
      <c r="Q1169" t="s">
        <v>8</v>
      </c>
      <c r="R1169" t="s">
        <v>194</v>
      </c>
      <c r="S1169" t="s">
        <v>7</v>
      </c>
      <c r="T1169" t="s">
        <v>644</v>
      </c>
      <c r="U1169">
        <v>11</v>
      </c>
    </row>
    <row r="1170" spans="10:21" x14ac:dyDescent="0.35">
      <c r="J1170" t="str">
        <f t="shared" si="19"/>
        <v>A00009861212</v>
      </c>
      <c r="K1170">
        <v>2018</v>
      </c>
      <c r="L1170">
        <v>0</v>
      </c>
      <c r="M1170" t="s">
        <v>218</v>
      </c>
      <c r="N1170" t="s">
        <v>223</v>
      </c>
      <c r="O1170" t="s">
        <v>223</v>
      </c>
      <c r="P1170" t="s">
        <v>389</v>
      </c>
      <c r="Q1170" t="s">
        <v>8</v>
      </c>
      <c r="R1170" t="s">
        <v>194</v>
      </c>
      <c r="S1170" t="s">
        <v>7</v>
      </c>
      <c r="T1170" t="s">
        <v>644</v>
      </c>
      <c r="U1170">
        <v>12</v>
      </c>
    </row>
    <row r="1171" spans="10:21" x14ac:dyDescent="0.35">
      <c r="J1171" t="str">
        <f t="shared" si="19"/>
        <v>A0000986131</v>
      </c>
      <c r="K1171">
        <v>2018</v>
      </c>
      <c r="L1171">
        <v>1</v>
      </c>
      <c r="M1171" t="s">
        <v>218</v>
      </c>
      <c r="N1171" t="s">
        <v>223</v>
      </c>
      <c r="O1171" t="s">
        <v>223</v>
      </c>
      <c r="P1171" t="s">
        <v>389</v>
      </c>
      <c r="Q1171" t="s">
        <v>8</v>
      </c>
      <c r="R1171" t="s">
        <v>8</v>
      </c>
      <c r="S1171" t="s">
        <v>7</v>
      </c>
      <c r="T1171" t="s">
        <v>645</v>
      </c>
      <c r="U1171">
        <v>1</v>
      </c>
    </row>
    <row r="1172" spans="10:21" x14ac:dyDescent="0.35">
      <c r="J1172" t="str">
        <f t="shared" si="19"/>
        <v>A0000986132</v>
      </c>
      <c r="K1172">
        <v>2018</v>
      </c>
      <c r="L1172">
        <v>0</v>
      </c>
      <c r="M1172" t="s">
        <v>218</v>
      </c>
      <c r="N1172" t="s">
        <v>223</v>
      </c>
      <c r="O1172" t="s">
        <v>223</v>
      </c>
      <c r="P1172" t="s">
        <v>389</v>
      </c>
      <c r="Q1172" t="s">
        <v>8</v>
      </c>
      <c r="R1172" t="s">
        <v>8</v>
      </c>
      <c r="S1172" t="s">
        <v>7</v>
      </c>
      <c r="T1172" t="s">
        <v>645</v>
      </c>
      <c r="U1172">
        <v>2</v>
      </c>
    </row>
    <row r="1173" spans="10:21" x14ac:dyDescent="0.35">
      <c r="J1173" t="str">
        <f t="shared" si="19"/>
        <v>A0000986141</v>
      </c>
      <c r="K1173">
        <v>2018</v>
      </c>
      <c r="L1173">
        <v>1</v>
      </c>
      <c r="M1173" t="s">
        <v>218</v>
      </c>
      <c r="N1173" t="s">
        <v>223</v>
      </c>
      <c r="O1173" t="s">
        <v>223</v>
      </c>
      <c r="P1173" t="s">
        <v>389</v>
      </c>
      <c r="Q1173" t="s">
        <v>8</v>
      </c>
      <c r="R1173" t="s">
        <v>8</v>
      </c>
      <c r="S1173" t="s">
        <v>7</v>
      </c>
      <c r="T1173" t="s">
        <v>646</v>
      </c>
      <c r="U1173">
        <v>1</v>
      </c>
    </row>
    <row r="1174" spans="10:21" x14ac:dyDescent="0.35">
      <c r="J1174" t="str">
        <f t="shared" si="19"/>
        <v>A0000986142</v>
      </c>
      <c r="K1174">
        <v>2018</v>
      </c>
      <c r="L1174">
        <v>0</v>
      </c>
      <c r="M1174" t="s">
        <v>218</v>
      </c>
      <c r="N1174" t="s">
        <v>223</v>
      </c>
      <c r="O1174" t="s">
        <v>223</v>
      </c>
      <c r="P1174" t="s">
        <v>389</v>
      </c>
      <c r="Q1174" t="s">
        <v>8</v>
      </c>
      <c r="R1174" t="s">
        <v>8</v>
      </c>
      <c r="S1174" t="s">
        <v>7</v>
      </c>
      <c r="T1174" t="s">
        <v>646</v>
      </c>
      <c r="U1174">
        <v>2</v>
      </c>
    </row>
    <row r="1175" spans="10:21" x14ac:dyDescent="0.35">
      <c r="J1175" t="str">
        <f t="shared" si="19"/>
        <v>A0000986143</v>
      </c>
      <c r="K1175">
        <v>2018</v>
      </c>
      <c r="L1175">
        <v>0</v>
      </c>
      <c r="M1175" t="s">
        <v>218</v>
      </c>
      <c r="N1175" t="s">
        <v>223</v>
      </c>
      <c r="O1175" t="s">
        <v>223</v>
      </c>
      <c r="P1175" t="s">
        <v>389</v>
      </c>
      <c r="Q1175" t="s">
        <v>8</v>
      </c>
      <c r="R1175" t="s">
        <v>8</v>
      </c>
      <c r="S1175" t="s">
        <v>7</v>
      </c>
      <c r="T1175" t="s">
        <v>646</v>
      </c>
      <c r="U1175">
        <v>3</v>
      </c>
    </row>
    <row r="1176" spans="10:21" x14ac:dyDescent="0.35">
      <c r="J1176" t="str">
        <f t="shared" si="19"/>
        <v>A0000986151</v>
      </c>
      <c r="K1176">
        <v>2018</v>
      </c>
      <c r="L1176">
        <v>1</v>
      </c>
      <c r="M1176" t="s">
        <v>218</v>
      </c>
      <c r="N1176" t="s">
        <v>246</v>
      </c>
      <c r="O1176" t="s">
        <v>246</v>
      </c>
      <c r="P1176" t="s">
        <v>389</v>
      </c>
      <c r="Q1176" t="s">
        <v>8</v>
      </c>
      <c r="R1176" t="s">
        <v>8</v>
      </c>
      <c r="S1176" t="s">
        <v>7</v>
      </c>
      <c r="T1176" t="s">
        <v>647</v>
      </c>
      <c r="U1176">
        <v>1</v>
      </c>
    </row>
    <row r="1177" spans="10:21" x14ac:dyDescent="0.35">
      <c r="J1177" t="str">
        <f t="shared" si="19"/>
        <v>A0000986161</v>
      </c>
      <c r="K1177">
        <v>2018</v>
      </c>
      <c r="L1177">
        <v>1</v>
      </c>
      <c r="M1177" t="s">
        <v>218</v>
      </c>
      <c r="N1177" t="s">
        <v>246</v>
      </c>
      <c r="O1177" t="s">
        <v>246</v>
      </c>
      <c r="P1177" t="s">
        <v>389</v>
      </c>
      <c r="Q1177" t="s">
        <v>8</v>
      </c>
      <c r="R1177" t="s">
        <v>8</v>
      </c>
      <c r="S1177" t="s">
        <v>7</v>
      </c>
      <c r="T1177" t="s">
        <v>648</v>
      </c>
      <c r="U1177">
        <v>1</v>
      </c>
    </row>
    <row r="1178" spans="10:21" x14ac:dyDescent="0.35">
      <c r="J1178" t="str">
        <f t="shared" si="19"/>
        <v>A0000986181</v>
      </c>
      <c r="K1178">
        <v>2018</v>
      </c>
      <c r="L1178">
        <v>1</v>
      </c>
      <c r="M1178" t="s">
        <v>218</v>
      </c>
      <c r="N1178" t="s">
        <v>246</v>
      </c>
      <c r="O1178" t="s">
        <v>246</v>
      </c>
      <c r="P1178" t="s">
        <v>389</v>
      </c>
      <c r="Q1178" t="s">
        <v>8</v>
      </c>
      <c r="R1178" t="s">
        <v>8</v>
      </c>
      <c r="S1178" t="s">
        <v>7</v>
      </c>
      <c r="T1178" t="s">
        <v>649</v>
      </c>
      <c r="U1178">
        <v>1</v>
      </c>
    </row>
    <row r="1179" spans="10:21" x14ac:dyDescent="0.35">
      <c r="J1179" t="str">
        <f t="shared" si="19"/>
        <v>A0000986201</v>
      </c>
      <c r="K1179">
        <v>2018</v>
      </c>
      <c r="L1179">
        <v>1</v>
      </c>
      <c r="M1179" t="s">
        <v>218</v>
      </c>
      <c r="N1179" t="s">
        <v>246</v>
      </c>
      <c r="O1179" t="s">
        <v>246</v>
      </c>
      <c r="P1179" t="s">
        <v>389</v>
      </c>
      <c r="Q1179" t="s">
        <v>8</v>
      </c>
      <c r="R1179" t="s">
        <v>8</v>
      </c>
      <c r="S1179" t="s">
        <v>7</v>
      </c>
      <c r="T1179" t="s">
        <v>650</v>
      </c>
      <c r="U1179">
        <v>1</v>
      </c>
    </row>
    <row r="1180" spans="10:21" x14ac:dyDescent="0.35">
      <c r="J1180" t="str">
        <f t="shared" si="19"/>
        <v>A0000986211</v>
      </c>
      <c r="K1180">
        <v>2018</v>
      </c>
      <c r="L1180">
        <v>1</v>
      </c>
      <c r="M1180" t="s">
        <v>218</v>
      </c>
      <c r="N1180" t="s">
        <v>246</v>
      </c>
      <c r="O1180" t="s">
        <v>246</v>
      </c>
      <c r="P1180" t="s">
        <v>389</v>
      </c>
      <c r="Q1180" t="s">
        <v>8</v>
      </c>
      <c r="R1180" t="s">
        <v>8</v>
      </c>
      <c r="S1180" t="s">
        <v>7</v>
      </c>
      <c r="T1180" t="s">
        <v>651</v>
      </c>
      <c r="U1180">
        <v>1</v>
      </c>
    </row>
    <row r="1181" spans="10:21" x14ac:dyDescent="0.35">
      <c r="J1181" t="str">
        <f t="shared" si="19"/>
        <v>A0000986212</v>
      </c>
      <c r="K1181">
        <v>2018</v>
      </c>
      <c r="L1181">
        <v>0</v>
      </c>
      <c r="M1181" t="s">
        <v>218</v>
      </c>
      <c r="N1181" t="s">
        <v>246</v>
      </c>
      <c r="O1181" t="s">
        <v>246</v>
      </c>
      <c r="P1181" t="s">
        <v>389</v>
      </c>
      <c r="Q1181" t="s">
        <v>8</v>
      </c>
      <c r="R1181" t="s">
        <v>8</v>
      </c>
      <c r="S1181" t="s">
        <v>7</v>
      </c>
      <c r="T1181" t="s">
        <v>651</v>
      </c>
      <c r="U1181">
        <v>2</v>
      </c>
    </row>
    <row r="1182" spans="10:21" x14ac:dyDescent="0.35">
      <c r="J1182" t="str">
        <f t="shared" si="19"/>
        <v>A0000986213</v>
      </c>
      <c r="K1182">
        <v>2018</v>
      </c>
      <c r="L1182">
        <v>0</v>
      </c>
      <c r="M1182" t="s">
        <v>218</v>
      </c>
      <c r="N1182" t="s">
        <v>246</v>
      </c>
      <c r="O1182" t="s">
        <v>246</v>
      </c>
      <c r="P1182" t="s">
        <v>389</v>
      </c>
      <c r="Q1182" t="s">
        <v>8</v>
      </c>
      <c r="R1182" t="s">
        <v>8</v>
      </c>
      <c r="S1182" t="s">
        <v>7</v>
      </c>
      <c r="T1182" t="s">
        <v>651</v>
      </c>
      <c r="U1182">
        <v>3</v>
      </c>
    </row>
    <row r="1183" spans="10:21" x14ac:dyDescent="0.35">
      <c r="J1183" t="str">
        <f t="shared" si="19"/>
        <v>A0000986214</v>
      </c>
      <c r="K1183">
        <v>2018</v>
      </c>
      <c r="L1183">
        <v>0</v>
      </c>
      <c r="M1183" t="s">
        <v>218</v>
      </c>
      <c r="N1183" t="s">
        <v>246</v>
      </c>
      <c r="O1183" t="s">
        <v>246</v>
      </c>
      <c r="P1183" t="s">
        <v>389</v>
      </c>
      <c r="Q1183" t="s">
        <v>8</v>
      </c>
      <c r="R1183" t="s">
        <v>8</v>
      </c>
      <c r="S1183" t="s">
        <v>7</v>
      </c>
      <c r="T1183" t="s">
        <v>651</v>
      </c>
      <c r="U1183">
        <v>4</v>
      </c>
    </row>
    <row r="1184" spans="10:21" x14ac:dyDescent="0.35">
      <c r="J1184" t="str">
        <f t="shared" si="19"/>
        <v>A0000986215</v>
      </c>
      <c r="K1184">
        <v>2018</v>
      </c>
      <c r="L1184">
        <v>0</v>
      </c>
      <c r="M1184" t="s">
        <v>218</v>
      </c>
      <c r="N1184" t="s">
        <v>246</v>
      </c>
      <c r="O1184" t="s">
        <v>246</v>
      </c>
      <c r="P1184" t="s">
        <v>389</v>
      </c>
      <c r="Q1184" t="s">
        <v>8</v>
      </c>
      <c r="R1184" t="s">
        <v>8</v>
      </c>
      <c r="S1184" t="s">
        <v>7</v>
      </c>
      <c r="T1184" t="s">
        <v>651</v>
      </c>
      <c r="U1184">
        <v>5</v>
      </c>
    </row>
    <row r="1185" spans="10:21" x14ac:dyDescent="0.35">
      <c r="J1185" t="str">
        <f t="shared" si="19"/>
        <v>A0000986216</v>
      </c>
      <c r="K1185">
        <v>2018</v>
      </c>
      <c r="L1185">
        <v>0</v>
      </c>
      <c r="M1185" t="s">
        <v>218</v>
      </c>
      <c r="N1185" t="s">
        <v>246</v>
      </c>
      <c r="O1185" t="s">
        <v>246</v>
      </c>
      <c r="P1185" t="s">
        <v>389</v>
      </c>
      <c r="Q1185" t="s">
        <v>8</v>
      </c>
      <c r="R1185" t="s">
        <v>8</v>
      </c>
      <c r="S1185" t="s">
        <v>7</v>
      </c>
      <c r="T1185" t="s">
        <v>651</v>
      </c>
      <c r="U1185">
        <v>6</v>
      </c>
    </row>
    <row r="1186" spans="10:21" x14ac:dyDescent="0.35">
      <c r="J1186" t="str">
        <f t="shared" si="19"/>
        <v>A0000986231</v>
      </c>
      <c r="K1186">
        <v>2018</v>
      </c>
      <c r="L1186">
        <v>1</v>
      </c>
      <c r="M1186" t="s">
        <v>218</v>
      </c>
      <c r="N1186" t="s">
        <v>246</v>
      </c>
      <c r="O1186" t="s">
        <v>246</v>
      </c>
      <c r="P1186" t="s">
        <v>389</v>
      </c>
      <c r="Q1186" t="s">
        <v>8</v>
      </c>
      <c r="R1186" t="s">
        <v>8</v>
      </c>
      <c r="S1186" t="s">
        <v>7</v>
      </c>
      <c r="T1186" t="s">
        <v>652</v>
      </c>
      <c r="U1186">
        <v>1</v>
      </c>
    </row>
    <row r="1187" spans="10:21" x14ac:dyDescent="0.35">
      <c r="J1187" t="str">
        <f t="shared" si="19"/>
        <v>A0000986241</v>
      </c>
      <c r="K1187">
        <v>2018</v>
      </c>
      <c r="L1187">
        <v>1</v>
      </c>
      <c r="M1187" t="s">
        <v>218</v>
      </c>
      <c r="N1187" t="s">
        <v>223</v>
      </c>
      <c r="O1187" t="s">
        <v>223</v>
      </c>
      <c r="P1187" t="s">
        <v>389</v>
      </c>
      <c r="Q1187" t="s">
        <v>8</v>
      </c>
      <c r="R1187" t="s">
        <v>8</v>
      </c>
      <c r="S1187" t="s">
        <v>7</v>
      </c>
      <c r="T1187" t="s">
        <v>653</v>
      </c>
      <c r="U1187">
        <v>1</v>
      </c>
    </row>
    <row r="1188" spans="10:21" x14ac:dyDescent="0.35">
      <c r="J1188" t="str">
        <f t="shared" si="19"/>
        <v>A0000986242</v>
      </c>
      <c r="K1188">
        <v>2018</v>
      </c>
      <c r="L1188">
        <v>0</v>
      </c>
      <c r="M1188" t="s">
        <v>218</v>
      </c>
      <c r="N1188" t="s">
        <v>223</v>
      </c>
      <c r="O1188" t="s">
        <v>223</v>
      </c>
      <c r="P1188" t="s">
        <v>389</v>
      </c>
      <c r="Q1188" t="s">
        <v>8</v>
      </c>
      <c r="R1188" t="s">
        <v>8</v>
      </c>
      <c r="S1188" t="s">
        <v>7</v>
      </c>
      <c r="T1188" t="s">
        <v>653</v>
      </c>
      <c r="U1188">
        <v>2</v>
      </c>
    </row>
    <row r="1189" spans="10:21" x14ac:dyDescent="0.35">
      <c r="J1189" t="str">
        <f t="shared" si="19"/>
        <v>A0000986243</v>
      </c>
      <c r="K1189">
        <v>2018</v>
      </c>
      <c r="L1189">
        <v>0</v>
      </c>
      <c r="M1189" t="s">
        <v>218</v>
      </c>
      <c r="N1189" t="s">
        <v>223</v>
      </c>
      <c r="O1189" t="s">
        <v>223</v>
      </c>
      <c r="P1189" t="s">
        <v>389</v>
      </c>
      <c r="Q1189" t="s">
        <v>8</v>
      </c>
      <c r="R1189" t="s">
        <v>8</v>
      </c>
      <c r="S1189" t="s">
        <v>7</v>
      </c>
      <c r="T1189" t="s">
        <v>653</v>
      </c>
      <c r="U1189">
        <v>3</v>
      </c>
    </row>
    <row r="1190" spans="10:21" x14ac:dyDescent="0.35">
      <c r="J1190" t="str">
        <f t="shared" si="19"/>
        <v>A0000986244</v>
      </c>
      <c r="K1190">
        <v>2018</v>
      </c>
      <c r="L1190">
        <v>0</v>
      </c>
      <c r="M1190" t="s">
        <v>218</v>
      </c>
      <c r="N1190" t="s">
        <v>223</v>
      </c>
      <c r="O1190" t="s">
        <v>223</v>
      </c>
      <c r="P1190" t="s">
        <v>389</v>
      </c>
      <c r="Q1190" t="s">
        <v>8</v>
      </c>
      <c r="R1190" t="s">
        <v>8</v>
      </c>
      <c r="S1190" t="s">
        <v>7</v>
      </c>
      <c r="T1190" t="s">
        <v>653</v>
      </c>
      <c r="U1190">
        <v>4</v>
      </c>
    </row>
    <row r="1191" spans="10:21" x14ac:dyDescent="0.35">
      <c r="J1191" t="str">
        <f t="shared" si="19"/>
        <v>A0000986245</v>
      </c>
      <c r="K1191">
        <v>2018</v>
      </c>
      <c r="L1191">
        <v>0</v>
      </c>
      <c r="M1191" t="s">
        <v>218</v>
      </c>
      <c r="N1191" t="s">
        <v>223</v>
      </c>
      <c r="O1191" t="s">
        <v>223</v>
      </c>
      <c r="P1191" t="s">
        <v>389</v>
      </c>
      <c r="Q1191" t="s">
        <v>8</v>
      </c>
      <c r="R1191" t="s">
        <v>8</v>
      </c>
      <c r="S1191" t="s">
        <v>7</v>
      </c>
      <c r="T1191" t="s">
        <v>653</v>
      </c>
      <c r="U1191">
        <v>5</v>
      </c>
    </row>
    <row r="1192" spans="10:21" x14ac:dyDescent="0.35">
      <c r="J1192" t="str">
        <f t="shared" si="19"/>
        <v>A0000986246</v>
      </c>
      <c r="K1192">
        <v>2018</v>
      </c>
      <c r="L1192">
        <v>0</v>
      </c>
      <c r="M1192" t="s">
        <v>218</v>
      </c>
      <c r="N1192" t="s">
        <v>223</v>
      </c>
      <c r="O1192" t="s">
        <v>223</v>
      </c>
      <c r="P1192" t="s">
        <v>389</v>
      </c>
      <c r="Q1192" t="s">
        <v>8</v>
      </c>
      <c r="R1192" t="s">
        <v>8</v>
      </c>
      <c r="S1192" t="s">
        <v>7</v>
      </c>
      <c r="T1192" t="s">
        <v>653</v>
      </c>
      <c r="U1192">
        <v>6</v>
      </c>
    </row>
    <row r="1193" spans="10:21" x14ac:dyDescent="0.35">
      <c r="J1193" t="str">
        <f t="shared" si="19"/>
        <v>A0000986247</v>
      </c>
      <c r="K1193">
        <v>2018</v>
      </c>
      <c r="L1193">
        <v>0</v>
      </c>
      <c r="M1193" t="s">
        <v>218</v>
      </c>
      <c r="N1193" t="s">
        <v>223</v>
      </c>
      <c r="O1193" t="s">
        <v>223</v>
      </c>
      <c r="P1193" t="s">
        <v>389</v>
      </c>
      <c r="Q1193" t="s">
        <v>8</v>
      </c>
      <c r="R1193" t="s">
        <v>8</v>
      </c>
      <c r="S1193" t="s">
        <v>7</v>
      </c>
      <c r="T1193" t="s">
        <v>653</v>
      </c>
      <c r="U1193">
        <v>7</v>
      </c>
    </row>
    <row r="1194" spans="10:21" x14ac:dyDescent="0.35">
      <c r="J1194" t="str">
        <f t="shared" si="19"/>
        <v>A0000986248</v>
      </c>
      <c r="K1194">
        <v>2018</v>
      </c>
      <c r="L1194">
        <v>0</v>
      </c>
      <c r="M1194" t="s">
        <v>218</v>
      </c>
      <c r="N1194" t="s">
        <v>223</v>
      </c>
      <c r="O1194" t="s">
        <v>223</v>
      </c>
      <c r="P1194" t="s">
        <v>389</v>
      </c>
      <c r="Q1194" t="s">
        <v>8</v>
      </c>
      <c r="R1194" t="s">
        <v>8</v>
      </c>
      <c r="S1194" t="s">
        <v>7</v>
      </c>
      <c r="T1194" t="s">
        <v>653</v>
      </c>
      <c r="U1194">
        <v>8</v>
      </c>
    </row>
    <row r="1195" spans="10:21" x14ac:dyDescent="0.35">
      <c r="J1195" t="str">
        <f t="shared" si="19"/>
        <v>A0000986249</v>
      </c>
      <c r="K1195">
        <v>2018</v>
      </c>
      <c r="L1195">
        <v>0</v>
      </c>
      <c r="M1195" t="s">
        <v>218</v>
      </c>
      <c r="N1195" t="s">
        <v>223</v>
      </c>
      <c r="O1195" t="s">
        <v>223</v>
      </c>
      <c r="P1195" t="s">
        <v>389</v>
      </c>
      <c r="Q1195" t="s">
        <v>8</v>
      </c>
      <c r="R1195" t="s">
        <v>8</v>
      </c>
      <c r="S1195" t="s">
        <v>7</v>
      </c>
      <c r="T1195" t="s">
        <v>653</v>
      </c>
      <c r="U1195">
        <v>9</v>
      </c>
    </row>
    <row r="1196" spans="10:21" x14ac:dyDescent="0.35">
      <c r="J1196" t="str">
        <f t="shared" si="19"/>
        <v>A00009862410</v>
      </c>
      <c r="K1196">
        <v>2018</v>
      </c>
      <c r="L1196">
        <v>0</v>
      </c>
      <c r="M1196" t="s">
        <v>218</v>
      </c>
      <c r="N1196" t="s">
        <v>223</v>
      </c>
      <c r="O1196" t="s">
        <v>223</v>
      </c>
      <c r="P1196" t="s">
        <v>389</v>
      </c>
      <c r="Q1196" t="s">
        <v>8</v>
      </c>
      <c r="R1196" t="s">
        <v>8</v>
      </c>
      <c r="S1196" t="s">
        <v>7</v>
      </c>
      <c r="T1196" t="s">
        <v>653</v>
      </c>
      <c r="U1196">
        <v>10</v>
      </c>
    </row>
    <row r="1197" spans="10:21" x14ac:dyDescent="0.35">
      <c r="J1197" t="str">
        <f t="shared" si="19"/>
        <v>A00009862411</v>
      </c>
      <c r="K1197">
        <v>2018</v>
      </c>
      <c r="L1197">
        <v>0</v>
      </c>
      <c r="M1197" t="s">
        <v>218</v>
      </c>
      <c r="N1197" t="s">
        <v>223</v>
      </c>
      <c r="O1197" t="s">
        <v>223</v>
      </c>
      <c r="P1197" t="s">
        <v>389</v>
      </c>
      <c r="Q1197" t="s">
        <v>8</v>
      </c>
      <c r="R1197" t="s">
        <v>8</v>
      </c>
      <c r="S1197" t="s">
        <v>7</v>
      </c>
      <c r="T1197" t="s">
        <v>653</v>
      </c>
      <c r="U1197">
        <v>11</v>
      </c>
    </row>
    <row r="1198" spans="10:21" x14ac:dyDescent="0.35">
      <c r="J1198" t="str">
        <f t="shared" si="19"/>
        <v>A00009862412</v>
      </c>
      <c r="K1198">
        <v>2018</v>
      </c>
      <c r="L1198">
        <v>0</v>
      </c>
      <c r="M1198" t="s">
        <v>218</v>
      </c>
      <c r="N1198" t="s">
        <v>223</v>
      </c>
      <c r="O1198" t="s">
        <v>223</v>
      </c>
      <c r="P1198" t="s">
        <v>389</v>
      </c>
      <c r="Q1198" t="s">
        <v>8</v>
      </c>
      <c r="R1198" t="s">
        <v>8</v>
      </c>
      <c r="S1198" t="s">
        <v>7</v>
      </c>
      <c r="T1198" t="s">
        <v>653</v>
      </c>
      <c r="U1198">
        <v>12</v>
      </c>
    </row>
    <row r="1199" spans="10:21" x14ac:dyDescent="0.35">
      <c r="J1199" t="str">
        <f t="shared" si="19"/>
        <v>A00009862413</v>
      </c>
      <c r="K1199">
        <v>2018</v>
      </c>
      <c r="L1199">
        <v>0</v>
      </c>
      <c r="M1199" t="s">
        <v>218</v>
      </c>
      <c r="N1199" t="s">
        <v>223</v>
      </c>
      <c r="O1199" t="s">
        <v>223</v>
      </c>
      <c r="P1199" t="s">
        <v>389</v>
      </c>
      <c r="Q1199" t="s">
        <v>8</v>
      </c>
      <c r="R1199" t="s">
        <v>8</v>
      </c>
      <c r="S1199" t="s">
        <v>7</v>
      </c>
      <c r="T1199" t="s">
        <v>653</v>
      </c>
      <c r="U1199">
        <v>13</v>
      </c>
    </row>
    <row r="1200" spans="10:21" x14ac:dyDescent="0.35">
      <c r="J1200" t="str">
        <f t="shared" si="19"/>
        <v>A00009862414</v>
      </c>
      <c r="K1200">
        <v>2018</v>
      </c>
      <c r="L1200">
        <v>0</v>
      </c>
      <c r="M1200" t="s">
        <v>218</v>
      </c>
      <c r="N1200" t="s">
        <v>223</v>
      </c>
      <c r="O1200" t="s">
        <v>223</v>
      </c>
      <c r="P1200" t="s">
        <v>389</v>
      </c>
      <c r="Q1200" t="s">
        <v>8</v>
      </c>
      <c r="R1200" t="s">
        <v>8</v>
      </c>
      <c r="S1200" t="s">
        <v>7</v>
      </c>
      <c r="T1200" t="s">
        <v>653</v>
      </c>
      <c r="U1200">
        <v>14</v>
      </c>
    </row>
    <row r="1201" spans="10:21" x14ac:dyDescent="0.35">
      <c r="J1201" t="str">
        <f t="shared" si="19"/>
        <v>A00009862415</v>
      </c>
      <c r="K1201">
        <v>2018</v>
      </c>
      <c r="L1201">
        <v>0</v>
      </c>
      <c r="M1201" t="s">
        <v>218</v>
      </c>
      <c r="N1201" t="s">
        <v>223</v>
      </c>
      <c r="O1201" t="s">
        <v>223</v>
      </c>
      <c r="P1201" t="s">
        <v>389</v>
      </c>
      <c r="Q1201" t="s">
        <v>8</v>
      </c>
      <c r="R1201" t="s">
        <v>8</v>
      </c>
      <c r="S1201" t="s">
        <v>7</v>
      </c>
      <c r="T1201" t="s">
        <v>653</v>
      </c>
      <c r="U1201">
        <v>15</v>
      </c>
    </row>
    <row r="1202" spans="10:21" x14ac:dyDescent="0.35">
      <c r="J1202" t="str">
        <f t="shared" si="19"/>
        <v>A00009862416</v>
      </c>
      <c r="K1202">
        <v>2018</v>
      </c>
      <c r="L1202">
        <v>0</v>
      </c>
      <c r="M1202" t="s">
        <v>218</v>
      </c>
      <c r="N1202" t="s">
        <v>223</v>
      </c>
      <c r="O1202" t="s">
        <v>223</v>
      </c>
      <c r="P1202" t="s">
        <v>389</v>
      </c>
      <c r="Q1202" t="s">
        <v>8</v>
      </c>
      <c r="R1202" t="s">
        <v>8</v>
      </c>
      <c r="S1202" t="s">
        <v>7</v>
      </c>
      <c r="T1202" t="s">
        <v>653</v>
      </c>
      <c r="U1202">
        <v>16</v>
      </c>
    </row>
    <row r="1203" spans="10:21" x14ac:dyDescent="0.35">
      <c r="J1203" t="str">
        <f t="shared" si="19"/>
        <v>A00009862417</v>
      </c>
      <c r="K1203">
        <v>2018</v>
      </c>
      <c r="L1203">
        <v>0</v>
      </c>
      <c r="M1203" t="s">
        <v>218</v>
      </c>
      <c r="N1203" t="s">
        <v>223</v>
      </c>
      <c r="O1203" t="s">
        <v>223</v>
      </c>
      <c r="P1203" t="s">
        <v>389</v>
      </c>
      <c r="Q1203" t="s">
        <v>8</v>
      </c>
      <c r="R1203" t="s">
        <v>8</v>
      </c>
      <c r="S1203" t="s">
        <v>7</v>
      </c>
      <c r="T1203" t="s">
        <v>653</v>
      </c>
      <c r="U1203">
        <v>17</v>
      </c>
    </row>
    <row r="1204" spans="10:21" x14ac:dyDescent="0.35">
      <c r="J1204" t="str">
        <f t="shared" si="19"/>
        <v>A00009862418</v>
      </c>
      <c r="K1204">
        <v>2018</v>
      </c>
      <c r="L1204">
        <v>0</v>
      </c>
      <c r="M1204" t="s">
        <v>218</v>
      </c>
      <c r="N1204" t="s">
        <v>223</v>
      </c>
      <c r="O1204" t="s">
        <v>223</v>
      </c>
      <c r="P1204" t="s">
        <v>389</v>
      </c>
      <c r="Q1204" t="s">
        <v>8</v>
      </c>
      <c r="R1204" t="s">
        <v>8</v>
      </c>
      <c r="S1204" t="s">
        <v>7</v>
      </c>
      <c r="T1204" t="s">
        <v>653</v>
      </c>
      <c r="U1204">
        <v>18</v>
      </c>
    </row>
    <row r="1205" spans="10:21" x14ac:dyDescent="0.35">
      <c r="J1205" t="str">
        <f t="shared" si="19"/>
        <v>A00009862419</v>
      </c>
      <c r="K1205">
        <v>2018</v>
      </c>
      <c r="L1205">
        <v>0</v>
      </c>
      <c r="M1205" t="s">
        <v>218</v>
      </c>
      <c r="N1205" t="s">
        <v>223</v>
      </c>
      <c r="O1205" t="s">
        <v>223</v>
      </c>
      <c r="P1205" t="s">
        <v>389</v>
      </c>
      <c r="Q1205" t="s">
        <v>8</v>
      </c>
      <c r="R1205" t="s">
        <v>8</v>
      </c>
      <c r="S1205" t="s">
        <v>7</v>
      </c>
      <c r="T1205" t="s">
        <v>653</v>
      </c>
      <c r="U1205">
        <v>19</v>
      </c>
    </row>
    <row r="1206" spans="10:21" x14ac:dyDescent="0.35">
      <c r="J1206" t="str">
        <f t="shared" si="19"/>
        <v>A0000986251</v>
      </c>
      <c r="K1206">
        <v>2018</v>
      </c>
      <c r="L1206">
        <v>1</v>
      </c>
      <c r="M1206" t="s">
        <v>218</v>
      </c>
      <c r="N1206" t="s">
        <v>223</v>
      </c>
      <c r="O1206" t="s">
        <v>223</v>
      </c>
      <c r="P1206" t="s">
        <v>389</v>
      </c>
      <c r="Q1206" t="s">
        <v>8</v>
      </c>
      <c r="R1206" t="s">
        <v>8</v>
      </c>
      <c r="S1206" t="s">
        <v>7</v>
      </c>
      <c r="T1206" t="s">
        <v>654</v>
      </c>
      <c r="U1206">
        <v>1</v>
      </c>
    </row>
    <row r="1207" spans="10:21" x14ac:dyDescent="0.35">
      <c r="J1207" t="str">
        <f t="shared" si="19"/>
        <v>A0000986252</v>
      </c>
      <c r="K1207">
        <v>2018</v>
      </c>
      <c r="L1207">
        <v>0</v>
      </c>
      <c r="M1207" t="s">
        <v>218</v>
      </c>
      <c r="N1207" t="s">
        <v>223</v>
      </c>
      <c r="O1207" t="s">
        <v>223</v>
      </c>
      <c r="P1207" t="s">
        <v>389</v>
      </c>
      <c r="Q1207" t="s">
        <v>8</v>
      </c>
      <c r="R1207" t="s">
        <v>8</v>
      </c>
      <c r="S1207" t="s">
        <v>7</v>
      </c>
      <c r="T1207" t="s">
        <v>654</v>
      </c>
      <c r="U1207">
        <v>2</v>
      </c>
    </row>
    <row r="1208" spans="10:21" x14ac:dyDescent="0.35">
      <c r="J1208" t="str">
        <f t="shared" si="19"/>
        <v>A0000986253</v>
      </c>
      <c r="K1208">
        <v>2018</v>
      </c>
      <c r="L1208">
        <v>0</v>
      </c>
      <c r="M1208" t="s">
        <v>218</v>
      </c>
      <c r="N1208" t="s">
        <v>223</v>
      </c>
      <c r="O1208" t="s">
        <v>223</v>
      </c>
      <c r="P1208" t="s">
        <v>389</v>
      </c>
      <c r="Q1208" t="s">
        <v>8</v>
      </c>
      <c r="R1208" t="s">
        <v>8</v>
      </c>
      <c r="S1208" t="s">
        <v>7</v>
      </c>
      <c r="T1208" t="s">
        <v>654</v>
      </c>
      <c r="U1208">
        <v>3</v>
      </c>
    </row>
    <row r="1209" spans="10:21" x14ac:dyDescent="0.35">
      <c r="J1209" t="str">
        <f t="shared" si="19"/>
        <v>A0000986254</v>
      </c>
      <c r="K1209">
        <v>2018</v>
      </c>
      <c r="L1209">
        <v>0</v>
      </c>
      <c r="M1209" t="s">
        <v>218</v>
      </c>
      <c r="N1209" t="s">
        <v>223</v>
      </c>
      <c r="O1209" t="s">
        <v>223</v>
      </c>
      <c r="P1209" t="s">
        <v>389</v>
      </c>
      <c r="Q1209" t="s">
        <v>8</v>
      </c>
      <c r="R1209" t="s">
        <v>8</v>
      </c>
      <c r="S1209" t="s">
        <v>7</v>
      </c>
      <c r="T1209" t="s">
        <v>654</v>
      </c>
      <c r="U1209">
        <v>4</v>
      </c>
    </row>
    <row r="1210" spans="10:21" x14ac:dyDescent="0.35">
      <c r="J1210" t="str">
        <f t="shared" si="19"/>
        <v>A0000986255</v>
      </c>
      <c r="K1210">
        <v>2018</v>
      </c>
      <c r="L1210">
        <v>0</v>
      </c>
      <c r="M1210" t="s">
        <v>218</v>
      </c>
      <c r="N1210" t="s">
        <v>223</v>
      </c>
      <c r="O1210" t="s">
        <v>223</v>
      </c>
      <c r="P1210" t="s">
        <v>389</v>
      </c>
      <c r="Q1210" t="s">
        <v>8</v>
      </c>
      <c r="R1210" t="s">
        <v>8</v>
      </c>
      <c r="S1210" t="s">
        <v>7</v>
      </c>
      <c r="T1210" t="s">
        <v>654</v>
      </c>
      <c r="U1210">
        <v>5</v>
      </c>
    </row>
    <row r="1211" spans="10:21" x14ac:dyDescent="0.35">
      <c r="J1211" t="str">
        <f t="shared" si="19"/>
        <v>A0000986271</v>
      </c>
      <c r="K1211">
        <v>2018</v>
      </c>
      <c r="L1211">
        <v>1</v>
      </c>
      <c r="M1211" t="s">
        <v>218</v>
      </c>
      <c r="N1211" t="s">
        <v>247</v>
      </c>
      <c r="O1211" t="s">
        <v>247</v>
      </c>
      <c r="P1211" t="s">
        <v>389</v>
      </c>
      <c r="Q1211" t="s">
        <v>8</v>
      </c>
      <c r="R1211" t="s">
        <v>194</v>
      </c>
      <c r="S1211" t="s">
        <v>7</v>
      </c>
      <c r="T1211" t="s">
        <v>655</v>
      </c>
      <c r="U1211">
        <v>1</v>
      </c>
    </row>
    <row r="1212" spans="10:21" x14ac:dyDescent="0.35">
      <c r="J1212" t="str">
        <f t="shared" si="19"/>
        <v>A0000986272</v>
      </c>
      <c r="K1212">
        <v>2018</v>
      </c>
      <c r="L1212">
        <v>0</v>
      </c>
      <c r="M1212" t="s">
        <v>218</v>
      </c>
      <c r="N1212" t="s">
        <v>247</v>
      </c>
      <c r="O1212" t="s">
        <v>247</v>
      </c>
      <c r="P1212" t="s">
        <v>389</v>
      </c>
      <c r="Q1212" t="s">
        <v>8</v>
      </c>
      <c r="R1212" t="s">
        <v>194</v>
      </c>
      <c r="S1212" t="s">
        <v>7</v>
      </c>
      <c r="T1212" t="s">
        <v>655</v>
      </c>
      <c r="U1212">
        <v>2</v>
      </c>
    </row>
    <row r="1213" spans="10:21" x14ac:dyDescent="0.35">
      <c r="J1213" t="str">
        <f t="shared" si="19"/>
        <v>A0000986281</v>
      </c>
      <c r="K1213">
        <v>2018</v>
      </c>
      <c r="L1213">
        <v>1</v>
      </c>
      <c r="M1213" t="s">
        <v>218</v>
      </c>
      <c r="N1213" t="s">
        <v>223</v>
      </c>
      <c r="O1213" t="s">
        <v>223</v>
      </c>
      <c r="P1213" t="s">
        <v>389</v>
      </c>
      <c r="Q1213" t="s">
        <v>8</v>
      </c>
      <c r="R1213" t="s">
        <v>8</v>
      </c>
      <c r="S1213" t="s">
        <v>7</v>
      </c>
      <c r="T1213" t="s">
        <v>656</v>
      </c>
      <c r="U1213">
        <v>1</v>
      </c>
    </row>
    <row r="1214" spans="10:21" x14ac:dyDescent="0.35">
      <c r="J1214" t="str">
        <f t="shared" si="19"/>
        <v>A0000986291</v>
      </c>
      <c r="K1214">
        <v>2018</v>
      </c>
      <c r="L1214">
        <v>1</v>
      </c>
      <c r="M1214" t="s">
        <v>218</v>
      </c>
      <c r="N1214" t="s">
        <v>223</v>
      </c>
      <c r="O1214" t="s">
        <v>223</v>
      </c>
      <c r="P1214" t="s">
        <v>389</v>
      </c>
      <c r="Q1214" t="s">
        <v>8</v>
      </c>
      <c r="R1214" t="s">
        <v>8</v>
      </c>
      <c r="S1214" t="s">
        <v>7</v>
      </c>
      <c r="T1214" t="s">
        <v>657</v>
      </c>
      <c r="U1214">
        <v>1</v>
      </c>
    </row>
    <row r="1215" spans="10:21" x14ac:dyDescent="0.35">
      <c r="J1215" t="str">
        <f t="shared" si="19"/>
        <v>A0000986301</v>
      </c>
      <c r="K1215">
        <v>2018</v>
      </c>
      <c r="L1215">
        <v>1</v>
      </c>
      <c r="M1215" t="s">
        <v>218</v>
      </c>
      <c r="N1215" t="s">
        <v>223</v>
      </c>
      <c r="O1215" t="s">
        <v>223</v>
      </c>
      <c r="P1215" t="s">
        <v>389</v>
      </c>
      <c r="Q1215" t="s">
        <v>6</v>
      </c>
      <c r="R1215" t="s">
        <v>6</v>
      </c>
      <c r="S1215" t="s">
        <v>7</v>
      </c>
      <c r="T1215" t="s">
        <v>658</v>
      </c>
      <c r="U1215">
        <v>1</v>
      </c>
    </row>
    <row r="1216" spans="10:21" x14ac:dyDescent="0.35">
      <c r="J1216" t="str">
        <f t="shared" si="19"/>
        <v>A0000986302</v>
      </c>
      <c r="K1216">
        <v>2018</v>
      </c>
      <c r="L1216">
        <v>0</v>
      </c>
      <c r="M1216" t="s">
        <v>218</v>
      </c>
      <c r="N1216" t="s">
        <v>223</v>
      </c>
      <c r="O1216" t="s">
        <v>223</v>
      </c>
      <c r="P1216" t="s">
        <v>389</v>
      </c>
      <c r="Q1216" t="s">
        <v>6</v>
      </c>
      <c r="R1216" t="s">
        <v>6</v>
      </c>
      <c r="S1216" t="s">
        <v>7</v>
      </c>
      <c r="T1216" t="s">
        <v>658</v>
      </c>
      <c r="U1216">
        <v>2</v>
      </c>
    </row>
    <row r="1217" spans="10:21" x14ac:dyDescent="0.35">
      <c r="J1217" t="str">
        <f t="shared" si="19"/>
        <v>A0000986311</v>
      </c>
      <c r="K1217">
        <v>2018</v>
      </c>
      <c r="L1217">
        <v>1</v>
      </c>
      <c r="M1217" t="s">
        <v>218</v>
      </c>
      <c r="N1217" t="s">
        <v>223</v>
      </c>
      <c r="O1217" t="s">
        <v>223</v>
      </c>
      <c r="P1217" t="s">
        <v>389</v>
      </c>
      <c r="Q1217" t="s">
        <v>8</v>
      </c>
      <c r="R1217" t="s">
        <v>194</v>
      </c>
      <c r="S1217" t="s">
        <v>7</v>
      </c>
      <c r="T1217" t="s">
        <v>659</v>
      </c>
      <c r="U1217">
        <v>1</v>
      </c>
    </row>
    <row r="1218" spans="10:21" x14ac:dyDescent="0.35">
      <c r="J1218" t="str">
        <f t="shared" si="19"/>
        <v>A0000986322</v>
      </c>
      <c r="K1218">
        <v>2018</v>
      </c>
      <c r="L1218">
        <v>1</v>
      </c>
      <c r="M1218" t="s">
        <v>218</v>
      </c>
      <c r="N1218" t="s">
        <v>247</v>
      </c>
      <c r="O1218" t="s">
        <v>247</v>
      </c>
      <c r="P1218" t="s">
        <v>389</v>
      </c>
      <c r="Q1218" t="s">
        <v>8</v>
      </c>
      <c r="R1218" t="s">
        <v>8</v>
      </c>
      <c r="S1218" t="s">
        <v>7</v>
      </c>
      <c r="T1218" t="s">
        <v>660</v>
      </c>
      <c r="U1218">
        <v>2</v>
      </c>
    </row>
    <row r="1219" spans="10:21" x14ac:dyDescent="0.35">
      <c r="J1219" t="str">
        <f t="shared" ref="J1219:J1282" si="20">T1219&amp;U1219</f>
        <v>A0000986331</v>
      </c>
      <c r="K1219">
        <v>2018</v>
      </c>
      <c r="L1219">
        <v>1</v>
      </c>
      <c r="M1219" t="s">
        <v>218</v>
      </c>
      <c r="N1219" t="s">
        <v>223</v>
      </c>
      <c r="O1219" t="s">
        <v>223</v>
      </c>
      <c r="P1219" t="s">
        <v>389</v>
      </c>
      <c r="Q1219" t="s">
        <v>6</v>
      </c>
      <c r="R1219" t="s">
        <v>6</v>
      </c>
      <c r="S1219" t="s">
        <v>7</v>
      </c>
      <c r="T1219" t="s">
        <v>661</v>
      </c>
      <c r="U1219">
        <v>1</v>
      </c>
    </row>
    <row r="1220" spans="10:21" x14ac:dyDescent="0.35">
      <c r="J1220" t="str">
        <f t="shared" si="20"/>
        <v>A0000986351</v>
      </c>
      <c r="K1220">
        <v>2018</v>
      </c>
      <c r="L1220">
        <v>1</v>
      </c>
      <c r="M1220" t="s">
        <v>218</v>
      </c>
      <c r="N1220" t="s">
        <v>223</v>
      </c>
      <c r="O1220" t="s">
        <v>223</v>
      </c>
      <c r="P1220" t="s">
        <v>389</v>
      </c>
      <c r="Q1220" t="s">
        <v>8</v>
      </c>
      <c r="R1220" t="s">
        <v>194</v>
      </c>
      <c r="S1220" t="s">
        <v>7</v>
      </c>
      <c r="T1220" t="s">
        <v>662</v>
      </c>
      <c r="U1220">
        <v>1</v>
      </c>
    </row>
    <row r="1221" spans="10:21" x14ac:dyDescent="0.35">
      <c r="J1221" t="str">
        <f t="shared" si="20"/>
        <v>A0000986352</v>
      </c>
      <c r="K1221">
        <v>2018</v>
      </c>
      <c r="L1221">
        <v>0</v>
      </c>
      <c r="M1221" t="s">
        <v>218</v>
      </c>
      <c r="N1221" t="s">
        <v>223</v>
      </c>
      <c r="O1221" t="s">
        <v>223</v>
      </c>
      <c r="P1221" t="s">
        <v>389</v>
      </c>
      <c r="Q1221" t="s">
        <v>8</v>
      </c>
      <c r="R1221" t="s">
        <v>194</v>
      </c>
      <c r="S1221" t="s">
        <v>7</v>
      </c>
      <c r="T1221" t="s">
        <v>662</v>
      </c>
      <c r="U1221">
        <v>2</v>
      </c>
    </row>
    <row r="1222" spans="10:21" x14ac:dyDescent="0.35">
      <c r="J1222" t="str">
        <f t="shared" si="20"/>
        <v>A0000986353</v>
      </c>
      <c r="K1222">
        <v>2018</v>
      </c>
      <c r="L1222">
        <v>0</v>
      </c>
      <c r="M1222" t="s">
        <v>218</v>
      </c>
      <c r="N1222" t="s">
        <v>223</v>
      </c>
      <c r="O1222" t="s">
        <v>223</v>
      </c>
      <c r="P1222" t="s">
        <v>389</v>
      </c>
      <c r="Q1222" t="s">
        <v>8</v>
      </c>
      <c r="R1222" t="s">
        <v>194</v>
      </c>
      <c r="S1222" t="s">
        <v>7</v>
      </c>
      <c r="T1222" t="s">
        <v>662</v>
      </c>
      <c r="U1222">
        <v>3</v>
      </c>
    </row>
    <row r="1223" spans="10:21" x14ac:dyDescent="0.35">
      <c r="J1223" t="str">
        <f t="shared" si="20"/>
        <v>A0000986354</v>
      </c>
      <c r="K1223">
        <v>2018</v>
      </c>
      <c r="L1223">
        <v>0</v>
      </c>
      <c r="M1223" t="s">
        <v>218</v>
      </c>
      <c r="N1223" t="s">
        <v>223</v>
      </c>
      <c r="O1223" t="s">
        <v>223</v>
      </c>
      <c r="P1223" t="s">
        <v>389</v>
      </c>
      <c r="Q1223" t="s">
        <v>8</v>
      </c>
      <c r="R1223" t="s">
        <v>194</v>
      </c>
      <c r="S1223" t="s">
        <v>7</v>
      </c>
      <c r="T1223" t="s">
        <v>662</v>
      </c>
      <c r="U1223">
        <v>4</v>
      </c>
    </row>
    <row r="1224" spans="10:21" x14ac:dyDescent="0.35">
      <c r="J1224" t="str">
        <f t="shared" si="20"/>
        <v>A0000986361</v>
      </c>
      <c r="K1224">
        <v>2018</v>
      </c>
      <c r="L1224">
        <v>1</v>
      </c>
      <c r="M1224" t="s">
        <v>218</v>
      </c>
      <c r="N1224" t="s">
        <v>223</v>
      </c>
      <c r="O1224" t="s">
        <v>223</v>
      </c>
      <c r="P1224" t="s">
        <v>389</v>
      </c>
      <c r="Q1224" t="s">
        <v>8</v>
      </c>
      <c r="R1224" t="s">
        <v>8</v>
      </c>
      <c r="S1224" t="s">
        <v>7</v>
      </c>
      <c r="T1224" t="s">
        <v>663</v>
      </c>
      <c r="U1224">
        <v>1</v>
      </c>
    </row>
    <row r="1225" spans="10:21" x14ac:dyDescent="0.35">
      <c r="J1225" t="str">
        <f t="shared" si="20"/>
        <v>A0000986371</v>
      </c>
      <c r="K1225">
        <v>2018</v>
      </c>
      <c r="L1225">
        <v>1</v>
      </c>
      <c r="M1225" t="s">
        <v>218</v>
      </c>
      <c r="N1225" t="s">
        <v>223</v>
      </c>
      <c r="O1225" t="s">
        <v>223</v>
      </c>
      <c r="P1225" t="s">
        <v>389</v>
      </c>
      <c r="Q1225" t="s">
        <v>6</v>
      </c>
      <c r="R1225" t="s">
        <v>6</v>
      </c>
      <c r="S1225" t="s">
        <v>7</v>
      </c>
      <c r="T1225" t="s">
        <v>664</v>
      </c>
      <c r="U1225">
        <v>1</v>
      </c>
    </row>
    <row r="1226" spans="10:21" x14ac:dyDescent="0.35">
      <c r="J1226" t="str">
        <f t="shared" si="20"/>
        <v>A0000986372</v>
      </c>
      <c r="K1226">
        <v>2018</v>
      </c>
      <c r="L1226">
        <v>0</v>
      </c>
      <c r="M1226" t="s">
        <v>218</v>
      </c>
      <c r="N1226" t="s">
        <v>223</v>
      </c>
      <c r="O1226" t="s">
        <v>223</v>
      </c>
      <c r="P1226" t="s">
        <v>389</v>
      </c>
      <c r="Q1226" t="s">
        <v>6</v>
      </c>
      <c r="R1226" t="s">
        <v>6</v>
      </c>
      <c r="S1226" t="s">
        <v>7</v>
      </c>
      <c r="T1226" t="s">
        <v>664</v>
      </c>
      <c r="U1226">
        <v>2</v>
      </c>
    </row>
    <row r="1227" spans="10:21" x14ac:dyDescent="0.35">
      <c r="J1227" t="str">
        <f t="shared" si="20"/>
        <v>A0000986373</v>
      </c>
      <c r="K1227">
        <v>2018</v>
      </c>
      <c r="L1227">
        <v>0</v>
      </c>
      <c r="M1227" t="s">
        <v>218</v>
      </c>
      <c r="N1227" t="s">
        <v>223</v>
      </c>
      <c r="O1227" t="s">
        <v>223</v>
      </c>
      <c r="P1227" t="s">
        <v>389</v>
      </c>
      <c r="Q1227" t="s">
        <v>6</v>
      </c>
      <c r="R1227" t="s">
        <v>6</v>
      </c>
      <c r="S1227" t="s">
        <v>7</v>
      </c>
      <c r="T1227" t="s">
        <v>664</v>
      </c>
      <c r="U1227">
        <v>3</v>
      </c>
    </row>
    <row r="1228" spans="10:21" x14ac:dyDescent="0.35">
      <c r="J1228" t="str">
        <f t="shared" si="20"/>
        <v>A0000986374</v>
      </c>
      <c r="K1228">
        <v>2018</v>
      </c>
      <c r="L1228">
        <v>0</v>
      </c>
      <c r="M1228" t="s">
        <v>218</v>
      </c>
      <c r="N1228" t="s">
        <v>223</v>
      </c>
      <c r="O1228" t="s">
        <v>223</v>
      </c>
      <c r="P1228" t="s">
        <v>389</v>
      </c>
      <c r="Q1228" t="s">
        <v>6</v>
      </c>
      <c r="R1228" t="s">
        <v>6</v>
      </c>
      <c r="S1228" t="s">
        <v>7</v>
      </c>
      <c r="T1228" t="s">
        <v>664</v>
      </c>
      <c r="U1228">
        <v>4</v>
      </c>
    </row>
    <row r="1229" spans="10:21" x14ac:dyDescent="0.35">
      <c r="J1229" t="str">
        <f t="shared" si="20"/>
        <v>A0000986381</v>
      </c>
      <c r="K1229">
        <v>2018</v>
      </c>
      <c r="L1229">
        <v>1</v>
      </c>
      <c r="M1229" t="s">
        <v>218</v>
      </c>
      <c r="N1229" t="s">
        <v>223</v>
      </c>
      <c r="O1229" t="s">
        <v>223</v>
      </c>
      <c r="P1229" t="s">
        <v>389</v>
      </c>
      <c r="Q1229" t="s">
        <v>8</v>
      </c>
      <c r="R1229" t="s">
        <v>8</v>
      </c>
      <c r="S1229" t="s">
        <v>7</v>
      </c>
      <c r="T1229" t="s">
        <v>665</v>
      </c>
      <c r="U1229">
        <v>1</v>
      </c>
    </row>
    <row r="1230" spans="10:21" x14ac:dyDescent="0.35">
      <c r="J1230" t="str">
        <f t="shared" si="20"/>
        <v>A0000986391</v>
      </c>
      <c r="K1230">
        <v>2018</v>
      </c>
      <c r="L1230">
        <v>1</v>
      </c>
      <c r="M1230" t="s">
        <v>218</v>
      </c>
      <c r="N1230" t="s">
        <v>246</v>
      </c>
      <c r="O1230" t="s">
        <v>246</v>
      </c>
      <c r="P1230" t="s">
        <v>389</v>
      </c>
      <c r="Q1230" t="s">
        <v>8</v>
      </c>
      <c r="R1230" t="s">
        <v>8</v>
      </c>
      <c r="S1230" t="s">
        <v>7</v>
      </c>
      <c r="T1230" t="s">
        <v>666</v>
      </c>
      <c r="U1230">
        <v>1</v>
      </c>
    </row>
    <row r="1231" spans="10:21" x14ac:dyDescent="0.35">
      <c r="J1231" t="str">
        <f t="shared" si="20"/>
        <v>A0000986401</v>
      </c>
      <c r="K1231">
        <v>2018</v>
      </c>
      <c r="L1231">
        <v>1</v>
      </c>
      <c r="M1231" t="s">
        <v>218</v>
      </c>
      <c r="N1231" t="s">
        <v>246</v>
      </c>
      <c r="O1231" t="s">
        <v>246</v>
      </c>
      <c r="P1231" t="s">
        <v>389</v>
      </c>
      <c r="Q1231" t="s">
        <v>8</v>
      </c>
      <c r="R1231" t="s">
        <v>194</v>
      </c>
      <c r="S1231" t="s">
        <v>7</v>
      </c>
      <c r="T1231" t="s">
        <v>667</v>
      </c>
      <c r="U1231">
        <v>1</v>
      </c>
    </row>
    <row r="1232" spans="10:21" x14ac:dyDescent="0.35">
      <c r="J1232" t="str">
        <f t="shared" si="20"/>
        <v>A0000986411</v>
      </c>
      <c r="K1232">
        <v>2018</v>
      </c>
      <c r="L1232">
        <v>1</v>
      </c>
      <c r="M1232" t="s">
        <v>218</v>
      </c>
      <c r="N1232" t="s">
        <v>246</v>
      </c>
      <c r="O1232" t="s">
        <v>246</v>
      </c>
      <c r="P1232" t="s">
        <v>389</v>
      </c>
      <c r="Q1232" t="s">
        <v>8</v>
      </c>
      <c r="R1232" t="s">
        <v>8</v>
      </c>
      <c r="S1232" t="s">
        <v>7</v>
      </c>
      <c r="T1232" t="s">
        <v>668</v>
      </c>
      <c r="U1232">
        <v>1</v>
      </c>
    </row>
    <row r="1233" spans="10:21" x14ac:dyDescent="0.35">
      <c r="J1233" t="str">
        <f t="shared" si="20"/>
        <v>A0000986431</v>
      </c>
      <c r="K1233">
        <v>2018</v>
      </c>
      <c r="L1233">
        <v>1</v>
      </c>
      <c r="M1233" t="s">
        <v>218</v>
      </c>
      <c r="N1233" t="s">
        <v>246</v>
      </c>
      <c r="O1233" t="s">
        <v>246</v>
      </c>
      <c r="P1233" t="s">
        <v>389</v>
      </c>
      <c r="Q1233" t="s">
        <v>8</v>
      </c>
      <c r="R1233" t="s">
        <v>194</v>
      </c>
      <c r="S1233" t="s">
        <v>7</v>
      </c>
      <c r="T1233" t="s">
        <v>669</v>
      </c>
      <c r="U1233">
        <v>1</v>
      </c>
    </row>
    <row r="1234" spans="10:21" x14ac:dyDescent="0.35">
      <c r="J1234" t="str">
        <f t="shared" si="20"/>
        <v>A0000986441</v>
      </c>
      <c r="K1234">
        <v>2018</v>
      </c>
      <c r="L1234">
        <v>1</v>
      </c>
      <c r="M1234" t="s">
        <v>218</v>
      </c>
      <c r="N1234" t="s">
        <v>246</v>
      </c>
      <c r="O1234" t="s">
        <v>246</v>
      </c>
      <c r="P1234" t="s">
        <v>389</v>
      </c>
      <c r="Q1234" t="s">
        <v>8</v>
      </c>
      <c r="R1234" t="s">
        <v>8</v>
      </c>
      <c r="S1234" t="s">
        <v>7</v>
      </c>
      <c r="T1234" t="s">
        <v>670</v>
      </c>
      <c r="U1234">
        <v>1</v>
      </c>
    </row>
    <row r="1235" spans="10:21" x14ac:dyDescent="0.35">
      <c r="J1235" t="str">
        <f t="shared" si="20"/>
        <v>A0000986451</v>
      </c>
      <c r="K1235">
        <v>2018</v>
      </c>
      <c r="L1235">
        <v>1</v>
      </c>
      <c r="M1235" t="s">
        <v>218</v>
      </c>
      <c r="N1235" t="s">
        <v>246</v>
      </c>
      <c r="O1235" t="s">
        <v>246</v>
      </c>
      <c r="P1235" t="s">
        <v>389</v>
      </c>
      <c r="Q1235" t="s">
        <v>8</v>
      </c>
      <c r="R1235" t="s">
        <v>8</v>
      </c>
      <c r="S1235" t="s">
        <v>7</v>
      </c>
      <c r="T1235" t="s">
        <v>671</v>
      </c>
      <c r="U1235">
        <v>1</v>
      </c>
    </row>
    <row r="1236" spans="10:21" x14ac:dyDescent="0.35">
      <c r="J1236" t="str">
        <f t="shared" si="20"/>
        <v>A0000986461</v>
      </c>
      <c r="K1236">
        <v>2018</v>
      </c>
      <c r="L1236">
        <v>1</v>
      </c>
      <c r="M1236" t="s">
        <v>218</v>
      </c>
      <c r="N1236" t="s">
        <v>246</v>
      </c>
      <c r="O1236" t="s">
        <v>246</v>
      </c>
      <c r="P1236" t="s">
        <v>389</v>
      </c>
      <c r="Q1236" t="s">
        <v>8</v>
      </c>
      <c r="R1236" t="s">
        <v>8</v>
      </c>
      <c r="S1236" t="s">
        <v>7</v>
      </c>
      <c r="T1236" t="s">
        <v>672</v>
      </c>
      <c r="U1236">
        <v>1</v>
      </c>
    </row>
    <row r="1237" spans="10:21" x14ac:dyDescent="0.35">
      <c r="J1237" t="str">
        <f t="shared" si="20"/>
        <v>A0000986471</v>
      </c>
      <c r="K1237">
        <v>2018</v>
      </c>
      <c r="L1237">
        <v>1</v>
      </c>
      <c r="M1237" t="s">
        <v>218</v>
      </c>
      <c r="N1237" t="s">
        <v>246</v>
      </c>
      <c r="O1237" t="s">
        <v>246</v>
      </c>
      <c r="P1237" t="s">
        <v>389</v>
      </c>
      <c r="Q1237" t="s">
        <v>8</v>
      </c>
      <c r="R1237" t="s">
        <v>194</v>
      </c>
      <c r="S1237" t="s">
        <v>7</v>
      </c>
      <c r="T1237" t="s">
        <v>673</v>
      </c>
      <c r="U1237">
        <v>1</v>
      </c>
    </row>
    <row r="1238" spans="10:21" x14ac:dyDescent="0.35">
      <c r="J1238" t="str">
        <f t="shared" si="20"/>
        <v>A0000986472</v>
      </c>
      <c r="K1238">
        <v>2018</v>
      </c>
      <c r="L1238">
        <v>0</v>
      </c>
      <c r="M1238" t="s">
        <v>218</v>
      </c>
      <c r="N1238" t="s">
        <v>246</v>
      </c>
      <c r="O1238" t="s">
        <v>246</v>
      </c>
      <c r="P1238" t="s">
        <v>389</v>
      </c>
      <c r="Q1238" t="s">
        <v>8</v>
      </c>
      <c r="R1238" t="s">
        <v>8</v>
      </c>
      <c r="S1238" t="s">
        <v>7</v>
      </c>
      <c r="T1238" t="s">
        <v>673</v>
      </c>
      <c r="U1238">
        <v>2</v>
      </c>
    </row>
    <row r="1239" spans="10:21" x14ac:dyDescent="0.35">
      <c r="J1239" t="str">
        <f t="shared" si="20"/>
        <v>A0000986473</v>
      </c>
      <c r="K1239">
        <v>2018</v>
      </c>
      <c r="L1239">
        <v>0</v>
      </c>
      <c r="M1239" t="s">
        <v>218</v>
      </c>
      <c r="N1239" t="s">
        <v>246</v>
      </c>
      <c r="O1239" t="s">
        <v>246</v>
      </c>
      <c r="P1239" t="s">
        <v>389</v>
      </c>
      <c r="Q1239" t="s">
        <v>8</v>
      </c>
      <c r="R1239" t="s">
        <v>194</v>
      </c>
      <c r="S1239" t="s">
        <v>7</v>
      </c>
      <c r="T1239" t="s">
        <v>673</v>
      </c>
      <c r="U1239">
        <v>3</v>
      </c>
    </row>
    <row r="1240" spans="10:21" x14ac:dyDescent="0.35">
      <c r="J1240" t="str">
        <f t="shared" si="20"/>
        <v>A0000986474</v>
      </c>
      <c r="K1240">
        <v>2018</v>
      </c>
      <c r="L1240">
        <v>0</v>
      </c>
      <c r="M1240" t="s">
        <v>218</v>
      </c>
      <c r="N1240" t="s">
        <v>246</v>
      </c>
      <c r="O1240" t="s">
        <v>246</v>
      </c>
      <c r="P1240" t="s">
        <v>389</v>
      </c>
      <c r="Q1240" t="s">
        <v>8</v>
      </c>
      <c r="R1240" t="s">
        <v>194</v>
      </c>
      <c r="S1240" t="s">
        <v>7</v>
      </c>
      <c r="T1240" t="s">
        <v>673</v>
      </c>
      <c r="U1240">
        <v>4</v>
      </c>
    </row>
    <row r="1241" spans="10:21" x14ac:dyDescent="0.35">
      <c r="J1241" t="str">
        <f t="shared" si="20"/>
        <v>A0000986481</v>
      </c>
      <c r="K1241">
        <v>2018</v>
      </c>
      <c r="L1241">
        <v>1</v>
      </c>
      <c r="M1241" t="s">
        <v>218</v>
      </c>
      <c r="N1241" t="s">
        <v>246</v>
      </c>
      <c r="O1241" t="s">
        <v>246</v>
      </c>
      <c r="P1241" t="s">
        <v>389</v>
      </c>
      <c r="Q1241" t="s">
        <v>8</v>
      </c>
      <c r="R1241" t="s">
        <v>8</v>
      </c>
      <c r="S1241" t="s">
        <v>7</v>
      </c>
      <c r="T1241" t="s">
        <v>674</v>
      </c>
      <c r="U1241">
        <v>1</v>
      </c>
    </row>
    <row r="1242" spans="10:21" x14ac:dyDescent="0.35">
      <c r="J1242" t="str">
        <f t="shared" si="20"/>
        <v>A0000986482</v>
      </c>
      <c r="K1242">
        <v>2018</v>
      </c>
      <c r="L1242">
        <v>0</v>
      </c>
      <c r="M1242" t="s">
        <v>218</v>
      </c>
      <c r="N1242" t="s">
        <v>246</v>
      </c>
      <c r="O1242" t="s">
        <v>246</v>
      </c>
      <c r="P1242" t="s">
        <v>389</v>
      </c>
      <c r="Q1242" t="s">
        <v>8</v>
      </c>
      <c r="R1242" t="s">
        <v>8</v>
      </c>
      <c r="S1242" t="s">
        <v>7</v>
      </c>
      <c r="T1242" t="s">
        <v>674</v>
      </c>
      <c r="U1242">
        <v>2</v>
      </c>
    </row>
    <row r="1243" spans="10:21" x14ac:dyDescent="0.35">
      <c r="J1243" t="str">
        <f t="shared" si="20"/>
        <v>A0000986491</v>
      </c>
      <c r="K1243">
        <v>2018</v>
      </c>
      <c r="L1243">
        <v>1</v>
      </c>
      <c r="M1243" t="s">
        <v>218</v>
      </c>
      <c r="N1243" t="s">
        <v>247</v>
      </c>
      <c r="O1243" t="s">
        <v>247</v>
      </c>
      <c r="P1243" t="s">
        <v>389</v>
      </c>
      <c r="Q1243" t="s">
        <v>8</v>
      </c>
      <c r="R1243" t="s">
        <v>8</v>
      </c>
      <c r="S1243" t="s">
        <v>7</v>
      </c>
      <c r="T1243" t="s">
        <v>675</v>
      </c>
      <c r="U1243">
        <v>1</v>
      </c>
    </row>
    <row r="1244" spans="10:21" x14ac:dyDescent="0.35">
      <c r="J1244" t="str">
        <f t="shared" si="20"/>
        <v>A0000986501</v>
      </c>
      <c r="K1244">
        <v>2018</v>
      </c>
      <c r="L1244">
        <v>1</v>
      </c>
      <c r="M1244" t="s">
        <v>218</v>
      </c>
      <c r="N1244" t="s">
        <v>246</v>
      </c>
      <c r="O1244" t="s">
        <v>246</v>
      </c>
      <c r="P1244" t="s">
        <v>389</v>
      </c>
      <c r="Q1244" t="s">
        <v>8</v>
      </c>
      <c r="R1244" t="s">
        <v>8</v>
      </c>
      <c r="S1244" t="s">
        <v>7</v>
      </c>
      <c r="T1244" t="s">
        <v>676</v>
      </c>
      <c r="U1244">
        <v>1</v>
      </c>
    </row>
    <row r="1245" spans="10:21" x14ac:dyDescent="0.35">
      <c r="J1245" t="str">
        <f t="shared" si="20"/>
        <v>A0000986502</v>
      </c>
      <c r="K1245">
        <v>2018</v>
      </c>
      <c r="L1245">
        <v>0</v>
      </c>
      <c r="M1245" t="s">
        <v>218</v>
      </c>
      <c r="N1245" t="s">
        <v>246</v>
      </c>
      <c r="O1245" t="s">
        <v>246</v>
      </c>
      <c r="P1245" t="s">
        <v>389</v>
      </c>
      <c r="Q1245" t="s">
        <v>8</v>
      </c>
      <c r="R1245" t="s">
        <v>8</v>
      </c>
      <c r="S1245" t="s">
        <v>7</v>
      </c>
      <c r="T1245" t="s">
        <v>676</v>
      </c>
      <c r="U1245">
        <v>2</v>
      </c>
    </row>
    <row r="1246" spans="10:21" x14ac:dyDescent="0.35">
      <c r="J1246" t="str">
        <f t="shared" si="20"/>
        <v>A0000986511</v>
      </c>
      <c r="K1246">
        <v>2018</v>
      </c>
      <c r="L1246">
        <v>1</v>
      </c>
      <c r="M1246" t="s">
        <v>218</v>
      </c>
      <c r="N1246" t="s">
        <v>245</v>
      </c>
      <c r="O1246" t="s">
        <v>245</v>
      </c>
      <c r="P1246" t="s">
        <v>389</v>
      </c>
      <c r="Q1246" t="s">
        <v>8</v>
      </c>
      <c r="R1246" t="s">
        <v>194</v>
      </c>
      <c r="S1246" t="s">
        <v>7</v>
      </c>
      <c r="T1246" t="s">
        <v>677</v>
      </c>
      <c r="U1246">
        <v>1</v>
      </c>
    </row>
    <row r="1247" spans="10:21" x14ac:dyDescent="0.35">
      <c r="J1247" t="str">
        <f t="shared" si="20"/>
        <v>A0000986521</v>
      </c>
      <c r="K1247">
        <v>2018</v>
      </c>
      <c r="L1247">
        <v>1</v>
      </c>
      <c r="M1247" t="s">
        <v>218</v>
      </c>
      <c r="N1247" t="s">
        <v>245</v>
      </c>
      <c r="O1247" t="s">
        <v>245</v>
      </c>
      <c r="P1247" t="s">
        <v>389</v>
      </c>
      <c r="Q1247" t="s">
        <v>8</v>
      </c>
      <c r="R1247" t="s">
        <v>8</v>
      </c>
      <c r="S1247" t="s">
        <v>7</v>
      </c>
      <c r="T1247" t="s">
        <v>678</v>
      </c>
      <c r="U1247">
        <v>1</v>
      </c>
    </row>
    <row r="1248" spans="10:21" x14ac:dyDescent="0.35">
      <c r="J1248" t="str">
        <f t="shared" si="20"/>
        <v>A0000986522</v>
      </c>
      <c r="K1248">
        <v>2018</v>
      </c>
      <c r="L1248">
        <v>0</v>
      </c>
      <c r="M1248" t="s">
        <v>218</v>
      </c>
      <c r="N1248" t="s">
        <v>245</v>
      </c>
      <c r="O1248" t="s">
        <v>245</v>
      </c>
      <c r="P1248" t="s">
        <v>389</v>
      </c>
      <c r="Q1248" t="s">
        <v>8</v>
      </c>
      <c r="R1248" t="s">
        <v>8</v>
      </c>
      <c r="S1248" t="s">
        <v>7</v>
      </c>
      <c r="T1248" t="s">
        <v>678</v>
      </c>
      <c r="U1248">
        <v>2</v>
      </c>
    </row>
    <row r="1249" spans="10:21" x14ac:dyDescent="0.35">
      <c r="J1249" t="str">
        <f t="shared" si="20"/>
        <v>A0000986523</v>
      </c>
      <c r="K1249">
        <v>2018</v>
      </c>
      <c r="L1249">
        <v>0</v>
      </c>
      <c r="M1249" t="s">
        <v>218</v>
      </c>
      <c r="N1249" t="s">
        <v>245</v>
      </c>
      <c r="O1249" t="s">
        <v>245</v>
      </c>
      <c r="P1249" t="s">
        <v>389</v>
      </c>
      <c r="Q1249" t="s">
        <v>8</v>
      </c>
      <c r="R1249" t="s">
        <v>8</v>
      </c>
      <c r="S1249" t="s">
        <v>7</v>
      </c>
      <c r="T1249" t="s">
        <v>678</v>
      </c>
      <c r="U1249">
        <v>3</v>
      </c>
    </row>
    <row r="1250" spans="10:21" x14ac:dyDescent="0.35">
      <c r="J1250" t="str">
        <f t="shared" si="20"/>
        <v>A0000986531</v>
      </c>
      <c r="K1250">
        <v>2018</v>
      </c>
      <c r="L1250">
        <v>1</v>
      </c>
      <c r="M1250" t="s">
        <v>218</v>
      </c>
      <c r="N1250" t="s">
        <v>247</v>
      </c>
      <c r="O1250" t="s">
        <v>247</v>
      </c>
      <c r="P1250" t="s">
        <v>389</v>
      </c>
      <c r="Q1250" t="s">
        <v>8</v>
      </c>
      <c r="R1250" t="s">
        <v>8</v>
      </c>
      <c r="S1250" t="s">
        <v>7</v>
      </c>
      <c r="T1250" t="s">
        <v>679</v>
      </c>
      <c r="U1250">
        <v>1</v>
      </c>
    </row>
    <row r="1251" spans="10:21" x14ac:dyDescent="0.35">
      <c r="J1251" t="str">
        <f t="shared" si="20"/>
        <v>A0000986541</v>
      </c>
      <c r="K1251">
        <v>2018</v>
      </c>
      <c r="L1251">
        <v>1</v>
      </c>
      <c r="M1251" t="s">
        <v>218</v>
      </c>
      <c r="N1251" t="s">
        <v>246</v>
      </c>
      <c r="O1251" t="s">
        <v>246</v>
      </c>
      <c r="P1251" t="s">
        <v>389</v>
      </c>
      <c r="Q1251" t="s">
        <v>8</v>
      </c>
      <c r="R1251" t="s">
        <v>8</v>
      </c>
      <c r="S1251" t="s">
        <v>7</v>
      </c>
      <c r="T1251" t="s">
        <v>680</v>
      </c>
      <c r="U1251">
        <v>1</v>
      </c>
    </row>
    <row r="1252" spans="10:21" x14ac:dyDescent="0.35">
      <c r="J1252" t="str">
        <f t="shared" si="20"/>
        <v>A0000986551</v>
      </c>
      <c r="K1252">
        <v>2018</v>
      </c>
      <c r="L1252">
        <v>1</v>
      </c>
      <c r="M1252" t="s">
        <v>218</v>
      </c>
      <c r="N1252" t="s">
        <v>246</v>
      </c>
      <c r="O1252" t="s">
        <v>246</v>
      </c>
      <c r="P1252" t="s">
        <v>389</v>
      </c>
      <c r="Q1252" t="s">
        <v>8</v>
      </c>
      <c r="R1252" t="s">
        <v>8</v>
      </c>
      <c r="S1252" t="s">
        <v>7</v>
      </c>
      <c r="T1252" t="s">
        <v>681</v>
      </c>
      <c r="U1252">
        <v>1</v>
      </c>
    </row>
    <row r="1253" spans="10:21" x14ac:dyDescent="0.35">
      <c r="J1253" t="str">
        <f t="shared" si="20"/>
        <v>A0000986552</v>
      </c>
      <c r="K1253">
        <v>2018</v>
      </c>
      <c r="L1253">
        <v>0</v>
      </c>
      <c r="M1253" t="s">
        <v>218</v>
      </c>
      <c r="N1253" t="s">
        <v>246</v>
      </c>
      <c r="O1253" t="s">
        <v>246</v>
      </c>
      <c r="P1253" t="s">
        <v>389</v>
      </c>
      <c r="Q1253" t="s">
        <v>8</v>
      </c>
      <c r="R1253" t="s">
        <v>8</v>
      </c>
      <c r="S1253" t="s">
        <v>7</v>
      </c>
      <c r="T1253" t="s">
        <v>681</v>
      </c>
      <c r="U1253">
        <v>2</v>
      </c>
    </row>
    <row r="1254" spans="10:21" x14ac:dyDescent="0.35">
      <c r="J1254" t="str">
        <f t="shared" si="20"/>
        <v>A0000986553</v>
      </c>
      <c r="K1254">
        <v>2018</v>
      </c>
      <c r="L1254">
        <v>0</v>
      </c>
      <c r="M1254" t="s">
        <v>218</v>
      </c>
      <c r="N1254" t="s">
        <v>246</v>
      </c>
      <c r="O1254" t="s">
        <v>246</v>
      </c>
      <c r="P1254" t="s">
        <v>389</v>
      </c>
      <c r="Q1254" t="s">
        <v>8</v>
      </c>
      <c r="R1254" t="s">
        <v>8</v>
      </c>
      <c r="S1254" t="s">
        <v>7</v>
      </c>
      <c r="T1254" t="s">
        <v>681</v>
      </c>
      <c r="U1254">
        <v>3</v>
      </c>
    </row>
    <row r="1255" spans="10:21" x14ac:dyDescent="0.35">
      <c r="J1255" t="str">
        <f t="shared" si="20"/>
        <v>A0000986561</v>
      </c>
      <c r="K1255">
        <v>2018</v>
      </c>
      <c r="L1255">
        <v>1</v>
      </c>
      <c r="M1255" t="s">
        <v>218</v>
      </c>
      <c r="N1255" t="s">
        <v>247</v>
      </c>
      <c r="O1255" t="s">
        <v>247</v>
      </c>
      <c r="P1255" t="s">
        <v>389</v>
      </c>
      <c r="Q1255" t="s">
        <v>8</v>
      </c>
      <c r="R1255" t="s">
        <v>8</v>
      </c>
      <c r="S1255" t="s">
        <v>7</v>
      </c>
      <c r="T1255" t="s">
        <v>682</v>
      </c>
      <c r="U1255">
        <v>1</v>
      </c>
    </row>
    <row r="1256" spans="10:21" x14ac:dyDescent="0.35">
      <c r="J1256" t="str">
        <f t="shared" si="20"/>
        <v>A0000986571</v>
      </c>
      <c r="K1256">
        <v>2018</v>
      </c>
      <c r="L1256">
        <v>1</v>
      </c>
      <c r="M1256" t="s">
        <v>218</v>
      </c>
      <c r="N1256" t="s">
        <v>247</v>
      </c>
      <c r="O1256" t="s">
        <v>247</v>
      </c>
      <c r="P1256" t="s">
        <v>389</v>
      </c>
      <c r="Q1256" t="s">
        <v>8</v>
      </c>
      <c r="R1256" t="s">
        <v>8</v>
      </c>
      <c r="S1256" t="s">
        <v>7</v>
      </c>
      <c r="T1256" t="s">
        <v>683</v>
      </c>
      <c r="U1256">
        <v>1</v>
      </c>
    </row>
    <row r="1257" spans="10:21" x14ac:dyDescent="0.35">
      <c r="J1257" t="str">
        <f t="shared" si="20"/>
        <v>A0000986581</v>
      </c>
      <c r="K1257">
        <v>2018</v>
      </c>
      <c r="L1257">
        <v>1</v>
      </c>
      <c r="M1257" t="s">
        <v>218</v>
      </c>
      <c r="N1257" t="s">
        <v>246</v>
      </c>
      <c r="O1257" t="s">
        <v>246</v>
      </c>
      <c r="P1257" t="s">
        <v>389</v>
      </c>
      <c r="Q1257" t="s">
        <v>8</v>
      </c>
      <c r="R1257" t="s">
        <v>8</v>
      </c>
      <c r="S1257" t="s">
        <v>7</v>
      </c>
      <c r="T1257" t="s">
        <v>684</v>
      </c>
      <c r="U1257">
        <v>1</v>
      </c>
    </row>
    <row r="1258" spans="10:21" x14ac:dyDescent="0.35">
      <c r="J1258" t="str">
        <f t="shared" si="20"/>
        <v>A0000986582</v>
      </c>
      <c r="K1258">
        <v>2018</v>
      </c>
      <c r="L1258">
        <v>0</v>
      </c>
      <c r="M1258" t="s">
        <v>218</v>
      </c>
      <c r="N1258" t="s">
        <v>246</v>
      </c>
      <c r="O1258" t="s">
        <v>246</v>
      </c>
      <c r="P1258" t="s">
        <v>389</v>
      </c>
      <c r="Q1258" t="s">
        <v>8</v>
      </c>
      <c r="R1258" t="s">
        <v>8</v>
      </c>
      <c r="S1258" t="s">
        <v>7</v>
      </c>
      <c r="T1258" t="s">
        <v>684</v>
      </c>
      <c r="U1258">
        <v>2</v>
      </c>
    </row>
    <row r="1259" spans="10:21" x14ac:dyDescent="0.35">
      <c r="J1259" t="str">
        <f t="shared" si="20"/>
        <v>A0000986591</v>
      </c>
      <c r="K1259">
        <v>2018</v>
      </c>
      <c r="L1259">
        <v>1</v>
      </c>
      <c r="M1259" t="s">
        <v>218</v>
      </c>
      <c r="N1259" t="s">
        <v>246</v>
      </c>
      <c r="O1259" t="s">
        <v>246</v>
      </c>
      <c r="P1259" t="s">
        <v>389</v>
      </c>
      <c r="Q1259" t="s">
        <v>8</v>
      </c>
      <c r="R1259" t="s">
        <v>194</v>
      </c>
      <c r="S1259" t="s">
        <v>7</v>
      </c>
      <c r="T1259" t="s">
        <v>685</v>
      </c>
      <c r="U1259">
        <v>1</v>
      </c>
    </row>
    <row r="1260" spans="10:21" x14ac:dyDescent="0.35">
      <c r="J1260" t="str">
        <f t="shared" si="20"/>
        <v>A0000986592</v>
      </c>
      <c r="K1260">
        <v>2018</v>
      </c>
      <c r="L1260">
        <v>0</v>
      </c>
      <c r="M1260" t="s">
        <v>218</v>
      </c>
      <c r="N1260" t="s">
        <v>246</v>
      </c>
      <c r="O1260" t="s">
        <v>246</v>
      </c>
      <c r="P1260" t="s">
        <v>389</v>
      </c>
      <c r="Q1260" t="s">
        <v>8</v>
      </c>
      <c r="R1260" t="s">
        <v>194</v>
      </c>
      <c r="S1260" t="s">
        <v>7</v>
      </c>
      <c r="T1260" t="s">
        <v>685</v>
      </c>
      <c r="U1260">
        <v>2</v>
      </c>
    </row>
    <row r="1261" spans="10:21" x14ac:dyDescent="0.35">
      <c r="J1261" t="str">
        <f t="shared" si="20"/>
        <v>A0000986593</v>
      </c>
      <c r="K1261">
        <v>2018</v>
      </c>
      <c r="L1261">
        <v>0</v>
      </c>
      <c r="M1261" t="s">
        <v>218</v>
      </c>
      <c r="N1261" t="s">
        <v>246</v>
      </c>
      <c r="O1261" t="s">
        <v>246</v>
      </c>
      <c r="P1261" t="s">
        <v>389</v>
      </c>
      <c r="Q1261" t="s">
        <v>8</v>
      </c>
      <c r="R1261" t="s">
        <v>194</v>
      </c>
      <c r="S1261" t="s">
        <v>7</v>
      </c>
      <c r="T1261" t="s">
        <v>685</v>
      </c>
      <c r="U1261">
        <v>3</v>
      </c>
    </row>
    <row r="1262" spans="10:21" x14ac:dyDescent="0.35">
      <c r="J1262" t="str">
        <f t="shared" si="20"/>
        <v>A0000986594</v>
      </c>
      <c r="K1262">
        <v>2018</v>
      </c>
      <c r="L1262">
        <v>0</v>
      </c>
      <c r="M1262" t="s">
        <v>218</v>
      </c>
      <c r="N1262" t="s">
        <v>246</v>
      </c>
      <c r="O1262" t="s">
        <v>246</v>
      </c>
      <c r="P1262" t="s">
        <v>389</v>
      </c>
      <c r="Q1262" t="s">
        <v>8</v>
      </c>
      <c r="R1262" t="s">
        <v>194</v>
      </c>
      <c r="S1262" t="s">
        <v>7</v>
      </c>
      <c r="T1262" t="s">
        <v>685</v>
      </c>
      <c r="U1262">
        <v>4</v>
      </c>
    </row>
    <row r="1263" spans="10:21" x14ac:dyDescent="0.35">
      <c r="J1263" t="str">
        <f t="shared" si="20"/>
        <v>A0000986595</v>
      </c>
      <c r="K1263">
        <v>2018</v>
      </c>
      <c r="L1263">
        <v>0</v>
      </c>
      <c r="M1263" t="s">
        <v>218</v>
      </c>
      <c r="N1263" t="s">
        <v>246</v>
      </c>
      <c r="O1263" t="s">
        <v>246</v>
      </c>
      <c r="P1263" t="s">
        <v>389</v>
      </c>
      <c r="Q1263" t="s">
        <v>8</v>
      </c>
      <c r="R1263" t="s">
        <v>194</v>
      </c>
      <c r="S1263" t="s">
        <v>7</v>
      </c>
      <c r="T1263" t="s">
        <v>685</v>
      </c>
      <c r="U1263">
        <v>5</v>
      </c>
    </row>
    <row r="1264" spans="10:21" x14ac:dyDescent="0.35">
      <c r="J1264" t="str">
        <f t="shared" si="20"/>
        <v>A0000986596</v>
      </c>
      <c r="K1264">
        <v>2018</v>
      </c>
      <c r="L1264">
        <v>0</v>
      </c>
      <c r="M1264" t="s">
        <v>218</v>
      </c>
      <c r="N1264" t="s">
        <v>246</v>
      </c>
      <c r="O1264" t="s">
        <v>246</v>
      </c>
      <c r="P1264" t="s">
        <v>389</v>
      </c>
      <c r="Q1264" t="s">
        <v>8</v>
      </c>
      <c r="R1264" t="s">
        <v>194</v>
      </c>
      <c r="S1264" t="s">
        <v>7</v>
      </c>
      <c r="T1264" t="s">
        <v>685</v>
      </c>
      <c r="U1264">
        <v>6</v>
      </c>
    </row>
    <row r="1265" spans="10:21" x14ac:dyDescent="0.35">
      <c r="J1265" t="str">
        <f t="shared" si="20"/>
        <v>A0000986597</v>
      </c>
      <c r="K1265">
        <v>2018</v>
      </c>
      <c r="L1265">
        <v>0</v>
      </c>
      <c r="M1265" t="s">
        <v>218</v>
      </c>
      <c r="N1265" t="s">
        <v>246</v>
      </c>
      <c r="O1265" t="s">
        <v>246</v>
      </c>
      <c r="P1265" t="s">
        <v>389</v>
      </c>
      <c r="Q1265" t="s">
        <v>8</v>
      </c>
      <c r="R1265" t="s">
        <v>194</v>
      </c>
      <c r="S1265" t="s">
        <v>7</v>
      </c>
      <c r="T1265" t="s">
        <v>685</v>
      </c>
      <c r="U1265">
        <v>7</v>
      </c>
    </row>
    <row r="1266" spans="10:21" x14ac:dyDescent="0.35">
      <c r="J1266" t="str">
        <f t="shared" si="20"/>
        <v>A0000986598</v>
      </c>
      <c r="K1266">
        <v>2018</v>
      </c>
      <c r="L1266">
        <v>0</v>
      </c>
      <c r="M1266" t="s">
        <v>218</v>
      </c>
      <c r="N1266" t="s">
        <v>246</v>
      </c>
      <c r="O1266" t="s">
        <v>246</v>
      </c>
      <c r="P1266" t="s">
        <v>389</v>
      </c>
      <c r="Q1266" t="s">
        <v>8</v>
      </c>
      <c r="R1266" t="s">
        <v>194</v>
      </c>
      <c r="S1266" t="s">
        <v>7</v>
      </c>
      <c r="T1266" t="s">
        <v>685</v>
      </c>
      <c r="U1266">
        <v>8</v>
      </c>
    </row>
    <row r="1267" spans="10:21" x14ac:dyDescent="0.35">
      <c r="J1267" t="str">
        <f t="shared" si="20"/>
        <v>A0000986601</v>
      </c>
      <c r="K1267">
        <v>2018</v>
      </c>
      <c r="L1267">
        <v>1</v>
      </c>
      <c r="M1267" t="s">
        <v>218</v>
      </c>
      <c r="N1267" t="s">
        <v>246</v>
      </c>
      <c r="O1267" t="s">
        <v>246</v>
      </c>
      <c r="P1267" t="s">
        <v>389</v>
      </c>
      <c r="Q1267" t="s">
        <v>8</v>
      </c>
      <c r="R1267" t="s">
        <v>8</v>
      </c>
      <c r="S1267" t="s">
        <v>7</v>
      </c>
      <c r="T1267" t="s">
        <v>686</v>
      </c>
      <c r="U1267">
        <v>1</v>
      </c>
    </row>
    <row r="1268" spans="10:21" x14ac:dyDescent="0.35">
      <c r="J1268" t="str">
        <f t="shared" si="20"/>
        <v>A0000986602</v>
      </c>
      <c r="K1268">
        <v>2018</v>
      </c>
      <c r="L1268">
        <v>0</v>
      </c>
      <c r="M1268" t="s">
        <v>218</v>
      </c>
      <c r="N1268" t="s">
        <v>246</v>
      </c>
      <c r="O1268" t="s">
        <v>246</v>
      </c>
      <c r="P1268" t="s">
        <v>389</v>
      </c>
      <c r="Q1268" t="s">
        <v>8</v>
      </c>
      <c r="R1268" t="s">
        <v>8</v>
      </c>
      <c r="S1268" t="s">
        <v>7</v>
      </c>
      <c r="T1268" t="s">
        <v>686</v>
      </c>
      <c r="U1268">
        <v>2</v>
      </c>
    </row>
    <row r="1269" spans="10:21" x14ac:dyDescent="0.35">
      <c r="J1269" t="str">
        <f t="shared" si="20"/>
        <v>A0000986611</v>
      </c>
      <c r="K1269">
        <v>2018</v>
      </c>
      <c r="L1269">
        <v>1</v>
      </c>
      <c r="M1269" t="s">
        <v>218</v>
      </c>
      <c r="N1269" t="s">
        <v>246</v>
      </c>
      <c r="O1269" t="s">
        <v>246</v>
      </c>
      <c r="P1269" t="s">
        <v>389</v>
      </c>
      <c r="Q1269" t="s">
        <v>8</v>
      </c>
      <c r="R1269" t="s">
        <v>8</v>
      </c>
      <c r="S1269" t="s">
        <v>7</v>
      </c>
      <c r="T1269" t="s">
        <v>687</v>
      </c>
      <c r="U1269">
        <v>1</v>
      </c>
    </row>
    <row r="1270" spans="10:21" x14ac:dyDescent="0.35">
      <c r="J1270" t="str">
        <f t="shared" si="20"/>
        <v>A0000986621</v>
      </c>
      <c r="K1270">
        <v>2018</v>
      </c>
      <c r="L1270">
        <v>1</v>
      </c>
      <c r="M1270" t="s">
        <v>218</v>
      </c>
      <c r="N1270" t="s">
        <v>223</v>
      </c>
      <c r="O1270" t="s">
        <v>223</v>
      </c>
      <c r="P1270" t="s">
        <v>389</v>
      </c>
      <c r="Q1270" t="s">
        <v>8</v>
      </c>
      <c r="R1270" t="s">
        <v>8</v>
      </c>
      <c r="S1270" t="s">
        <v>7</v>
      </c>
      <c r="T1270" t="s">
        <v>688</v>
      </c>
      <c r="U1270">
        <v>1</v>
      </c>
    </row>
    <row r="1271" spans="10:21" x14ac:dyDescent="0.35">
      <c r="J1271" t="str">
        <f t="shared" si="20"/>
        <v>A0000986622</v>
      </c>
      <c r="K1271">
        <v>2018</v>
      </c>
      <c r="L1271">
        <v>0</v>
      </c>
      <c r="M1271" t="s">
        <v>218</v>
      </c>
      <c r="N1271" t="s">
        <v>223</v>
      </c>
      <c r="O1271" t="s">
        <v>223</v>
      </c>
      <c r="P1271" t="s">
        <v>389</v>
      </c>
      <c r="Q1271" t="s">
        <v>8</v>
      </c>
      <c r="R1271" t="s">
        <v>8</v>
      </c>
      <c r="S1271" t="s">
        <v>7</v>
      </c>
      <c r="T1271" t="s">
        <v>688</v>
      </c>
      <c r="U1271">
        <v>2</v>
      </c>
    </row>
    <row r="1272" spans="10:21" x14ac:dyDescent="0.35">
      <c r="J1272" t="str">
        <f t="shared" si="20"/>
        <v>A0000986623</v>
      </c>
      <c r="K1272">
        <v>2018</v>
      </c>
      <c r="L1272">
        <v>0</v>
      </c>
      <c r="M1272" t="s">
        <v>218</v>
      </c>
      <c r="N1272" t="s">
        <v>223</v>
      </c>
      <c r="O1272" t="s">
        <v>223</v>
      </c>
      <c r="P1272" t="s">
        <v>389</v>
      </c>
      <c r="Q1272" t="s">
        <v>8</v>
      </c>
      <c r="R1272" t="s">
        <v>8</v>
      </c>
      <c r="S1272" t="s">
        <v>7</v>
      </c>
      <c r="T1272" t="s">
        <v>688</v>
      </c>
      <c r="U1272">
        <v>3</v>
      </c>
    </row>
    <row r="1273" spans="10:21" x14ac:dyDescent="0.35">
      <c r="J1273" t="str">
        <f t="shared" si="20"/>
        <v>A0000986624</v>
      </c>
      <c r="K1273">
        <v>2018</v>
      </c>
      <c r="L1273">
        <v>0</v>
      </c>
      <c r="M1273" t="s">
        <v>218</v>
      </c>
      <c r="N1273" t="s">
        <v>223</v>
      </c>
      <c r="O1273" t="s">
        <v>223</v>
      </c>
      <c r="P1273" t="s">
        <v>389</v>
      </c>
      <c r="Q1273" t="s">
        <v>8</v>
      </c>
      <c r="R1273" t="s">
        <v>8</v>
      </c>
      <c r="S1273" t="s">
        <v>7</v>
      </c>
      <c r="T1273" t="s">
        <v>688</v>
      </c>
      <c r="U1273">
        <v>4</v>
      </c>
    </row>
    <row r="1274" spans="10:21" x14ac:dyDescent="0.35">
      <c r="J1274" t="str">
        <f t="shared" si="20"/>
        <v>A0000986625</v>
      </c>
      <c r="K1274">
        <v>2018</v>
      </c>
      <c r="L1274">
        <v>0</v>
      </c>
      <c r="M1274" t="s">
        <v>218</v>
      </c>
      <c r="N1274" t="s">
        <v>223</v>
      </c>
      <c r="O1274" t="s">
        <v>223</v>
      </c>
      <c r="P1274" t="s">
        <v>389</v>
      </c>
      <c r="Q1274" t="s">
        <v>8</v>
      </c>
      <c r="R1274" t="s">
        <v>8</v>
      </c>
      <c r="S1274" t="s">
        <v>7</v>
      </c>
      <c r="T1274" t="s">
        <v>688</v>
      </c>
      <c r="U1274">
        <v>5</v>
      </c>
    </row>
    <row r="1275" spans="10:21" x14ac:dyDescent="0.35">
      <c r="J1275" t="str">
        <f t="shared" si="20"/>
        <v>A0000986626</v>
      </c>
      <c r="K1275">
        <v>2018</v>
      </c>
      <c r="L1275">
        <v>0</v>
      </c>
      <c r="M1275" t="s">
        <v>218</v>
      </c>
      <c r="N1275" t="s">
        <v>223</v>
      </c>
      <c r="O1275" t="s">
        <v>223</v>
      </c>
      <c r="P1275" t="s">
        <v>389</v>
      </c>
      <c r="Q1275" t="s">
        <v>8</v>
      </c>
      <c r="R1275" t="s">
        <v>8</v>
      </c>
      <c r="S1275" t="s">
        <v>7</v>
      </c>
      <c r="T1275" t="s">
        <v>688</v>
      </c>
      <c r="U1275">
        <v>6</v>
      </c>
    </row>
    <row r="1276" spans="10:21" x14ac:dyDescent="0.35">
      <c r="J1276" t="str">
        <f t="shared" si="20"/>
        <v>A0000986627</v>
      </c>
      <c r="K1276">
        <v>2018</v>
      </c>
      <c r="L1276">
        <v>0</v>
      </c>
      <c r="M1276" t="s">
        <v>218</v>
      </c>
      <c r="N1276" t="s">
        <v>223</v>
      </c>
      <c r="O1276" t="s">
        <v>223</v>
      </c>
      <c r="P1276" t="s">
        <v>389</v>
      </c>
      <c r="Q1276" t="s">
        <v>8</v>
      </c>
      <c r="R1276" t="s">
        <v>8</v>
      </c>
      <c r="S1276" t="s">
        <v>7</v>
      </c>
      <c r="T1276" t="s">
        <v>688</v>
      </c>
      <c r="U1276">
        <v>7</v>
      </c>
    </row>
    <row r="1277" spans="10:21" x14ac:dyDescent="0.35">
      <c r="J1277" t="str">
        <f t="shared" si="20"/>
        <v>A0000986628</v>
      </c>
      <c r="K1277">
        <v>2018</v>
      </c>
      <c r="L1277">
        <v>0</v>
      </c>
      <c r="M1277" t="s">
        <v>218</v>
      </c>
      <c r="N1277" t="s">
        <v>223</v>
      </c>
      <c r="O1277" t="s">
        <v>223</v>
      </c>
      <c r="P1277" t="s">
        <v>389</v>
      </c>
      <c r="Q1277" t="s">
        <v>8</v>
      </c>
      <c r="R1277" t="s">
        <v>8</v>
      </c>
      <c r="S1277" t="s">
        <v>7</v>
      </c>
      <c r="T1277" t="s">
        <v>688</v>
      </c>
      <c r="U1277">
        <v>8</v>
      </c>
    </row>
    <row r="1278" spans="10:21" x14ac:dyDescent="0.35">
      <c r="J1278" t="str">
        <f t="shared" si="20"/>
        <v>A0000986629</v>
      </c>
      <c r="K1278">
        <v>2018</v>
      </c>
      <c r="L1278">
        <v>0</v>
      </c>
      <c r="M1278" t="s">
        <v>218</v>
      </c>
      <c r="N1278" t="s">
        <v>223</v>
      </c>
      <c r="O1278" t="s">
        <v>223</v>
      </c>
      <c r="P1278" t="s">
        <v>389</v>
      </c>
      <c r="Q1278" t="s">
        <v>8</v>
      </c>
      <c r="R1278" t="s">
        <v>8</v>
      </c>
      <c r="S1278" t="s">
        <v>7</v>
      </c>
      <c r="T1278" t="s">
        <v>688</v>
      </c>
      <c r="U1278">
        <v>9</v>
      </c>
    </row>
    <row r="1279" spans="10:21" x14ac:dyDescent="0.35">
      <c r="J1279" t="str">
        <f t="shared" si="20"/>
        <v>A0000986631</v>
      </c>
      <c r="K1279">
        <v>2018</v>
      </c>
      <c r="L1279">
        <v>1</v>
      </c>
      <c r="M1279" t="s">
        <v>218</v>
      </c>
      <c r="N1279" t="s">
        <v>246</v>
      </c>
      <c r="O1279" t="s">
        <v>246</v>
      </c>
      <c r="P1279" t="s">
        <v>389</v>
      </c>
      <c r="Q1279" t="s">
        <v>8</v>
      </c>
      <c r="R1279" t="s">
        <v>194</v>
      </c>
      <c r="S1279" t="s">
        <v>7</v>
      </c>
      <c r="T1279" t="s">
        <v>689</v>
      </c>
      <c r="U1279">
        <v>1</v>
      </c>
    </row>
    <row r="1280" spans="10:21" x14ac:dyDescent="0.35">
      <c r="J1280" t="str">
        <f t="shared" si="20"/>
        <v>A0000986641</v>
      </c>
      <c r="K1280">
        <v>2018</v>
      </c>
      <c r="L1280">
        <v>1</v>
      </c>
      <c r="M1280" t="s">
        <v>218</v>
      </c>
      <c r="N1280" t="s">
        <v>246</v>
      </c>
      <c r="O1280" t="s">
        <v>246</v>
      </c>
      <c r="P1280" t="s">
        <v>389</v>
      </c>
      <c r="Q1280" t="s">
        <v>8</v>
      </c>
      <c r="R1280" t="s">
        <v>8</v>
      </c>
      <c r="S1280" t="s">
        <v>7</v>
      </c>
      <c r="T1280" t="s">
        <v>690</v>
      </c>
      <c r="U1280">
        <v>1</v>
      </c>
    </row>
    <row r="1281" spans="10:21" x14ac:dyDescent="0.35">
      <c r="J1281" t="str">
        <f t="shared" si="20"/>
        <v>A0000986651</v>
      </c>
      <c r="K1281">
        <v>2018</v>
      </c>
      <c r="L1281">
        <v>1</v>
      </c>
      <c r="M1281" t="s">
        <v>218</v>
      </c>
      <c r="N1281" t="s">
        <v>223</v>
      </c>
      <c r="O1281" t="s">
        <v>223</v>
      </c>
      <c r="P1281" t="s">
        <v>389</v>
      </c>
      <c r="Q1281" t="s">
        <v>8</v>
      </c>
      <c r="R1281" t="s">
        <v>8</v>
      </c>
      <c r="S1281" t="s">
        <v>7</v>
      </c>
      <c r="T1281" t="s">
        <v>691</v>
      </c>
      <c r="U1281">
        <v>1</v>
      </c>
    </row>
    <row r="1282" spans="10:21" x14ac:dyDescent="0.35">
      <c r="J1282" t="str">
        <f t="shared" si="20"/>
        <v>A0000986661</v>
      </c>
      <c r="K1282">
        <v>2018</v>
      </c>
      <c r="L1282">
        <v>1</v>
      </c>
      <c r="M1282" t="s">
        <v>218</v>
      </c>
      <c r="N1282" t="s">
        <v>246</v>
      </c>
      <c r="O1282" t="s">
        <v>246</v>
      </c>
      <c r="P1282" t="s">
        <v>389</v>
      </c>
      <c r="Q1282" t="s">
        <v>8</v>
      </c>
      <c r="R1282" t="s">
        <v>194</v>
      </c>
      <c r="S1282" t="s">
        <v>7</v>
      </c>
      <c r="T1282" t="s">
        <v>692</v>
      </c>
      <c r="U1282">
        <v>1</v>
      </c>
    </row>
    <row r="1283" spans="10:21" x14ac:dyDescent="0.35">
      <c r="J1283" t="str">
        <f t="shared" ref="J1283:J1346" si="21">T1283&amp;U1283</f>
        <v>A0000986671</v>
      </c>
      <c r="K1283">
        <v>2018</v>
      </c>
      <c r="L1283">
        <v>1</v>
      </c>
      <c r="M1283" t="s">
        <v>218</v>
      </c>
      <c r="N1283" t="s">
        <v>247</v>
      </c>
      <c r="O1283" t="s">
        <v>247</v>
      </c>
      <c r="P1283" t="s">
        <v>389</v>
      </c>
      <c r="Q1283" t="s">
        <v>8</v>
      </c>
      <c r="R1283" t="s">
        <v>8</v>
      </c>
      <c r="S1283" t="s">
        <v>7</v>
      </c>
      <c r="T1283" t="s">
        <v>693</v>
      </c>
      <c r="U1283">
        <v>1</v>
      </c>
    </row>
    <row r="1284" spans="10:21" x14ac:dyDescent="0.35">
      <c r="J1284" t="str">
        <f t="shared" si="21"/>
        <v>A0000986672</v>
      </c>
      <c r="K1284">
        <v>2018</v>
      </c>
      <c r="L1284">
        <v>0</v>
      </c>
      <c r="M1284" t="s">
        <v>218</v>
      </c>
      <c r="N1284" t="s">
        <v>247</v>
      </c>
      <c r="O1284" t="s">
        <v>247</v>
      </c>
      <c r="P1284" t="s">
        <v>389</v>
      </c>
      <c r="Q1284" t="s">
        <v>8</v>
      </c>
      <c r="R1284" t="s">
        <v>8</v>
      </c>
      <c r="S1284" t="s">
        <v>7</v>
      </c>
      <c r="T1284" t="s">
        <v>693</v>
      </c>
      <c r="U1284">
        <v>2</v>
      </c>
    </row>
    <row r="1285" spans="10:21" x14ac:dyDescent="0.35">
      <c r="J1285" t="str">
        <f t="shared" si="21"/>
        <v>A0000986673</v>
      </c>
      <c r="K1285">
        <v>2018</v>
      </c>
      <c r="L1285">
        <v>0</v>
      </c>
      <c r="M1285" t="s">
        <v>218</v>
      </c>
      <c r="N1285" t="s">
        <v>247</v>
      </c>
      <c r="O1285" t="s">
        <v>247</v>
      </c>
      <c r="P1285" t="s">
        <v>389</v>
      </c>
      <c r="Q1285" t="s">
        <v>8</v>
      </c>
      <c r="R1285" t="s">
        <v>8</v>
      </c>
      <c r="S1285" t="s">
        <v>7</v>
      </c>
      <c r="T1285" t="s">
        <v>693</v>
      </c>
      <c r="U1285">
        <v>3</v>
      </c>
    </row>
    <row r="1286" spans="10:21" x14ac:dyDescent="0.35">
      <c r="J1286" t="str">
        <f t="shared" si="21"/>
        <v>A0000986674</v>
      </c>
      <c r="K1286">
        <v>2018</v>
      </c>
      <c r="L1286">
        <v>0</v>
      </c>
      <c r="M1286" t="s">
        <v>218</v>
      </c>
      <c r="N1286" t="s">
        <v>247</v>
      </c>
      <c r="O1286" t="s">
        <v>247</v>
      </c>
      <c r="P1286" t="s">
        <v>389</v>
      </c>
      <c r="Q1286" t="s">
        <v>8</v>
      </c>
      <c r="R1286" t="s">
        <v>8</v>
      </c>
      <c r="S1286" t="s">
        <v>7</v>
      </c>
      <c r="T1286" t="s">
        <v>693</v>
      </c>
      <c r="U1286">
        <v>4</v>
      </c>
    </row>
    <row r="1287" spans="10:21" x14ac:dyDescent="0.35">
      <c r="J1287" t="str">
        <f t="shared" si="21"/>
        <v>A0000986681</v>
      </c>
      <c r="K1287">
        <v>2018</v>
      </c>
      <c r="L1287">
        <v>1</v>
      </c>
      <c r="M1287" t="s">
        <v>218</v>
      </c>
      <c r="N1287" t="s">
        <v>223</v>
      </c>
      <c r="O1287" t="s">
        <v>223</v>
      </c>
      <c r="P1287" t="s">
        <v>389</v>
      </c>
      <c r="Q1287" t="s">
        <v>8</v>
      </c>
      <c r="R1287" t="s">
        <v>8</v>
      </c>
      <c r="S1287" t="s">
        <v>7</v>
      </c>
      <c r="T1287" t="s">
        <v>694</v>
      </c>
      <c r="U1287">
        <v>1</v>
      </c>
    </row>
    <row r="1288" spans="10:21" x14ac:dyDescent="0.35">
      <c r="J1288" t="str">
        <f t="shared" si="21"/>
        <v>A0000986691</v>
      </c>
      <c r="K1288">
        <v>2018</v>
      </c>
      <c r="L1288">
        <v>1</v>
      </c>
      <c r="M1288" t="s">
        <v>218</v>
      </c>
      <c r="N1288" t="s">
        <v>223</v>
      </c>
      <c r="O1288" t="s">
        <v>223</v>
      </c>
      <c r="P1288" t="s">
        <v>389</v>
      </c>
      <c r="Q1288" t="s">
        <v>8</v>
      </c>
      <c r="R1288" t="s">
        <v>8</v>
      </c>
      <c r="S1288" t="s">
        <v>7</v>
      </c>
      <c r="T1288" t="s">
        <v>695</v>
      </c>
      <c r="U1288">
        <v>1</v>
      </c>
    </row>
    <row r="1289" spans="10:21" x14ac:dyDescent="0.35">
      <c r="J1289" t="str">
        <f t="shared" si="21"/>
        <v>A0000986701</v>
      </c>
      <c r="K1289">
        <v>2018</v>
      </c>
      <c r="L1289">
        <v>1</v>
      </c>
      <c r="M1289" t="s">
        <v>218</v>
      </c>
      <c r="N1289" t="s">
        <v>223</v>
      </c>
      <c r="O1289" t="s">
        <v>223</v>
      </c>
      <c r="P1289" t="s">
        <v>389</v>
      </c>
      <c r="Q1289" t="s">
        <v>8</v>
      </c>
      <c r="R1289" t="s">
        <v>8</v>
      </c>
      <c r="S1289" t="s">
        <v>7</v>
      </c>
      <c r="T1289" t="s">
        <v>696</v>
      </c>
      <c r="U1289">
        <v>1</v>
      </c>
    </row>
    <row r="1290" spans="10:21" x14ac:dyDescent="0.35">
      <c r="J1290" t="str">
        <f t="shared" si="21"/>
        <v>A0000986702</v>
      </c>
      <c r="K1290">
        <v>2018</v>
      </c>
      <c r="L1290">
        <v>0</v>
      </c>
      <c r="M1290" t="s">
        <v>218</v>
      </c>
      <c r="N1290" t="s">
        <v>223</v>
      </c>
      <c r="O1290" t="s">
        <v>223</v>
      </c>
      <c r="P1290" t="s">
        <v>389</v>
      </c>
      <c r="Q1290" t="s">
        <v>8</v>
      </c>
      <c r="R1290" t="s">
        <v>8</v>
      </c>
      <c r="S1290" t="s">
        <v>7</v>
      </c>
      <c r="T1290" t="s">
        <v>696</v>
      </c>
      <c r="U1290">
        <v>2</v>
      </c>
    </row>
    <row r="1291" spans="10:21" x14ac:dyDescent="0.35">
      <c r="J1291" t="str">
        <f t="shared" si="21"/>
        <v>A0000986703</v>
      </c>
      <c r="K1291">
        <v>2018</v>
      </c>
      <c r="L1291">
        <v>0</v>
      </c>
      <c r="M1291" t="s">
        <v>218</v>
      </c>
      <c r="N1291" t="s">
        <v>223</v>
      </c>
      <c r="O1291" t="s">
        <v>223</v>
      </c>
      <c r="P1291" t="s">
        <v>389</v>
      </c>
      <c r="Q1291" t="s">
        <v>8</v>
      </c>
      <c r="R1291" t="s">
        <v>8</v>
      </c>
      <c r="S1291" t="s">
        <v>7</v>
      </c>
      <c r="T1291" t="s">
        <v>696</v>
      </c>
      <c r="U1291">
        <v>3</v>
      </c>
    </row>
    <row r="1292" spans="10:21" x14ac:dyDescent="0.35">
      <c r="J1292" t="str">
        <f t="shared" si="21"/>
        <v>A0000986711</v>
      </c>
      <c r="K1292">
        <v>2018</v>
      </c>
      <c r="L1292">
        <v>1</v>
      </c>
      <c r="M1292" t="s">
        <v>218</v>
      </c>
      <c r="N1292" t="s">
        <v>223</v>
      </c>
      <c r="O1292" t="s">
        <v>223</v>
      </c>
      <c r="P1292" t="s">
        <v>389</v>
      </c>
      <c r="Q1292" t="s">
        <v>8</v>
      </c>
      <c r="R1292" t="s">
        <v>8</v>
      </c>
      <c r="S1292" t="s">
        <v>7</v>
      </c>
      <c r="T1292" t="s">
        <v>697</v>
      </c>
      <c r="U1292">
        <v>1</v>
      </c>
    </row>
    <row r="1293" spans="10:21" x14ac:dyDescent="0.35">
      <c r="J1293" t="str">
        <f t="shared" si="21"/>
        <v>A0000986712</v>
      </c>
      <c r="K1293">
        <v>2018</v>
      </c>
      <c r="L1293">
        <v>0</v>
      </c>
      <c r="M1293" t="s">
        <v>218</v>
      </c>
      <c r="N1293" t="s">
        <v>223</v>
      </c>
      <c r="O1293" t="s">
        <v>223</v>
      </c>
      <c r="P1293" t="s">
        <v>389</v>
      </c>
      <c r="Q1293" t="s">
        <v>8</v>
      </c>
      <c r="R1293" t="s">
        <v>8</v>
      </c>
      <c r="S1293" t="s">
        <v>7</v>
      </c>
      <c r="T1293" t="s">
        <v>697</v>
      </c>
      <c r="U1293">
        <v>2</v>
      </c>
    </row>
    <row r="1294" spans="10:21" x14ac:dyDescent="0.35">
      <c r="J1294" t="str">
        <f t="shared" si="21"/>
        <v>A0000986713</v>
      </c>
      <c r="K1294">
        <v>2018</v>
      </c>
      <c r="L1294">
        <v>0</v>
      </c>
      <c r="M1294" t="s">
        <v>218</v>
      </c>
      <c r="N1294" t="s">
        <v>223</v>
      </c>
      <c r="O1294" t="s">
        <v>223</v>
      </c>
      <c r="P1294" t="s">
        <v>389</v>
      </c>
      <c r="Q1294" t="s">
        <v>8</v>
      </c>
      <c r="R1294" t="s">
        <v>8</v>
      </c>
      <c r="S1294" t="s">
        <v>7</v>
      </c>
      <c r="T1294" t="s">
        <v>697</v>
      </c>
      <c r="U1294">
        <v>3</v>
      </c>
    </row>
    <row r="1295" spans="10:21" x14ac:dyDescent="0.35">
      <c r="J1295" t="str">
        <f t="shared" si="21"/>
        <v>A0000986714</v>
      </c>
      <c r="K1295">
        <v>2018</v>
      </c>
      <c r="L1295">
        <v>0</v>
      </c>
      <c r="M1295" t="s">
        <v>218</v>
      </c>
      <c r="N1295" t="s">
        <v>223</v>
      </c>
      <c r="O1295" t="s">
        <v>223</v>
      </c>
      <c r="P1295" t="s">
        <v>389</v>
      </c>
      <c r="Q1295" t="s">
        <v>8</v>
      </c>
      <c r="R1295" t="s">
        <v>8</v>
      </c>
      <c r="S1295" t="s">
        <v>7</v>
      </c>
      <c r="T1295" t="s">
        <v>697</v>
      </c>
      <c r="U1295">
        <v>4</v>
      </c>
    </row>
    <row r="1296" spans="10:21" x14ac:dyDescent="0.35">
      <c r="J1296" t="str">
        <f t="shared" si="21"/>
        <v>A0000986715</v>
      </c>
      <c r="K1296">
        <v>2018</v>
      </c>
      <c r="L1296">
        <v>0</v>
      </c>
      <c r="M1296" t="s">
        <v>218</v>
      </c>
      <c r="N1296" t="s">
        <v>223</v>
      </c>
      <c r="O1296" t="s">
        <v>223</v>
      </c>
      <c r="P1296" t="s">
        <v>389</v>
      </c>
      <c r="Q1296" t="s">
        <v>8</v>
      </c>
      <c r="R1296" t="s">
        <v>8</v>
      </c>
      <c r="S1296" t="s">
        <v>7</v>
      </c>
      <c r="T1296" t="s">
        <v>697</v>
      </c>
      <c r="U1296">
        <v>5</v>
      </c>
    </row>
    <row r="1297" spans="10:21" x14ac:dyDescent="0.35">
      <c r="J1297" t="str">
        <f t="shared" si="21"/>
        <v>A0000986716</v>
      </c>
      <c r="K1297">
        <v>2018</v>
      </c>
      <c r="L1297">
        <v>0</v>
      </c>
      <c r="M1297" t="s">
        <v>218</v>
      </c>
      <c r="N1297" t="s">
        <v>223</v>
      </c>
      <c r="O1297" t="s">
        <v>223</v>
      </c>
      <c r="P1297" t="s">
        <v>389</v>
      </c>
      <c r="Q1297" t="s">
        <v>8</v>
      </c>
      <c r="R1297" t="s">
        <v>8</v>
      </c>
      <c r="S1297" t="s">
        <v>7</v>
      </c>
      <c r="T1297" t="s">
        <v>697</v>
      </c>
      <c r="U1297">
        <v>6</v>
      </c>
    </row>
    <row r="1298" spans="10:21" x14ac:dyDescent="0.35">
      <c r="J1298" t="str">
        <f t="shared" si="21"/>
        <v>A0000986717</v>
      </c>
      <c r="K1298">
        <v>2018</v>
      </c>
      <c r="L1298">
        <v>0</v>
      </c>
      <c r="M1298" t="s">
        <v>218</v>
      </c>
      <c r="N1298" t="s">
        <v>223</v>
      </c>
      <c r="O1298" t="s">
        <v>223</v>
      </c>
      <c r="P1298" t="s">
        <v>389</v>
      </c>
      <c r="Q1298" t="s">
        <v>8</v>
      </c>
      <c r="R1298" t="s">
        <v>8</v>
      </c>
      <c r="S1298" t="s">
        <v>7</v>
      </c>
      <c r="T1298" t="s">
        <v>697</v>
      </c>
      <c r="U1298">
        <v>7</v>
      </c>
    </row>
    <row r="1299" spans="10:21" x14ac:dyDescent="0.35">
      <c r="J1299" t="str">
        <f t="shared" si="21"/>
        <v>A0000986721</v>
      </c>
      <c r="K1299">
        <v>2018</v>
      </c>
      <c r="L1299">
        <v>1</v>
      </c>
      <c r="M1299" t="s">
        <v>218</v>
      </c>
      <c r="N1299" t="s">
        <v>223</v>
      </c>
      <c r="O1299" t="s">
        <v>223</v>
      </c>
      <c r="P1299" t="s">
        <v>389</v>
      </c>
      <c r="Q1299" t="s">
        <v>8</v>
      </c>
      <c r="R1299" t="s">
        <v>8</v>
      </c>
      <c r="S1299" t="s">
        <v>7</v>
      </c>
      <c r="T1299" t="s">
        <v>698</v>
      </c>
      <c r="U1299">
        <v>1</v>
      </c>
    </row>
    <row r="1300" spans="10:21" x14ac:dyDescent="0.35">
      <c r="J1300" t="str">
        <f t="shared" si="21"/>
        <v>A0000986731</v>
      </c>
      <c r="K1300">
        <v>2018</v>
      </c>
      <c r="L1300">
        <v>1</v>
      </c>
      <c r="M1300" t="s">
        <v>218</v>
      </c>
      <c r="N1300" t="s">
        <v>246</v>
      </c>
      <c r="O1300" t="s">
        <v>246</v>
      </c>
      <c r="P1300" t="s">
        <v>389</v>
      </c>
      <c r="Q1300" t="s">
        <v>8</v>
      </c>
      <c r="R1300" t="s">
        <v>8</v>
      </c>
      <c r="S1300" t="s">
        <v>7</v>
      </c>
      <c r="T1300" t="s">
        <v>699</v>
      </c>
      <c r="U1300">
        <v>1</v>
      </c>
    </row>
    <row r="1301" spans="10:21" x14ac:dyDescent="0.35">
      <c r="J1301" t="str">
        <f t="shared" si="21"/>
        <v>A0000986741</v>
      </c>
      <c r="K1301">
        <v>2018</v>
      </c>
      <c r="L1301">
        <v>1</v>
      </c>
      <c r="M1301" t="s">
        <v>218</v>
      </c>
      <c r="N1301" t="s">
        <v>246</v>
      </c>
      <c r="O1301" t="s">
        <v>246</v>
      </c>
      <c r="P1301" t="s">
        <v>389</v>
      </c>
      <c r="Q1301" t="s">
        <v>8</v>
      </c>
      <c r="R1301" t="s">
        <v>8</v>
      </c>
      <c r="S1301" t="s">
        <v>7</v>
      </c>
      <c r="T1301" t="s">
        <v>700</v>
      </c>
      <c r="U1301">
        <v>1</v>
      </c>
    </row>
    <row r="1302" spans="10:21" x14ac:dyDescent="0.35">
      <c r="J1302" t="str">
        <f t="shared" si="21"/>
        <v>A0000986751</v>
      </c>
      <c r="K1302">
        <v>2018</v>
      </c>
      <c r="L1302">
        <v>1</v>
      </c>
      <c r="M1302" t="s">
        <v>218</v>
      </c>
      <c r="N1302" t="s">
        <v>246</v>
      </c>
      <c r="O1302" t="s">
        <v>246</v>
      </c>
      <c r="P1302" t="s">
        <v>389</v>
      </c>
      <c r="Q1302" t="s">
        <v>8</v>
      </c>
      <c r="R1302" t="s">
        <v>8</v>
      </c>
      <c r="S1302" t="s">
        <v>7</v>
      </c>
      <c r="T1302" t="s">
        <v>701</v>
      </c>
      <c r="U1302">
        <v>1</v>
      </c>
    </row>
    <row r="1303" spans="10:21" x14ac:dyDescent="0.35">
      <c r="J1303" t="str">
        <f t="shared" si="21"/>
        <v>A0000986761</v>
      </c>
      <c r="K1303">
        <v>2018</v>
      </c>
      <c r="L1303">
        <v>1</v>
      </c>
      <c r="M1303" t="s">
        <v>218</v>
      </c>
      <c r="N1303" t="s">
        <v>246</v>
      </c>
      <c r="O1303" t="s">
        <v>246</v>
      </c>
      <c r="P1303" t="s">
        <v>389</v>
      </c>
      <c r="Q1303" t="s">
        <v>8</v>
      </c>
      <c r="R1303" t="s">
        <v>8</v>
      </c>
      <c r="S1303" t="s">
        <v>7</v>
      </c>
      <c r="T1303" t="s">
        <v>702</v>
      </c>
      <c r="U1303">
        <v>1</v>
      </c>
    </row>
    <row r="1304" spans="10:21" x14ac:dyDescent="0.35">
      <c r="J1304" t="str">
        <f t="shared" si="21"/>
        <v>A0000986762</v>
      </c>
      <c r="K1304">
        <v>2018</v>
      </c>
      <c r="L1304">
        <v>0</v>
      </c>
      <c r="M1304" t="s">
        <v>218</v>
      </c>
      <c r="N1304" t="s">
        <v>246</v>
      </c>
      <c r="O1304" t="s">
        <v>246</v>
      </c>
      <c r="P1304" t="s">
        <v>389</v>
      </c>
      <c r="Q1304" t="s">
        <v>8</v>
      </c>
      <c r="R1304" t="s">
        <v>8</v>
      </c>
      <c r="S1304" t="s">
        <v>7</v>
      </c>
      <c r="T1304" t="s">
        <v>702</v>
      </c>
      <c r="U1304">
        <v>2</v>
      </c>
    </row>
    <row r="1305" spans="10:21" x14ac:dyDescent="0.35">
      <c r="J1305" t="str">
        <f t="shared" si="21"/>
        <v>A0000986763</v>
      </c>
      <c r="K1305">
        <v>2018</v>
      </c>
      <c r="L1305">
        <v>0</v>
      </c>
      <c r="M1305" t="s">
        <v>218</v>
      </c>
      <c r="N1305" t="s">
        <v>246</v>
      </c>
      <c r="O1305" t="s">
        <v>246</v>
      </c>
      <c r="P1305" t="s">
        <v>389</v>
      </c>
      <c r="Q1305" t="s">
        <v>8</v>
      </c>
      <c r="R1305" t="s">
        <v>8</v>
      </c>
      <c r="S1305" t="s">
        <v>7</v>
      </c>
      <c r="T1305" t="s">
        <v>702</v>
      </c>
      <c r="U1305">
        <v>3</v>
      </c>
    </row>
    <row r="1306" spans="10:21" x14ac:dyDescent="0.35">
      <c r="J1306" t="str">
        <f t="shared" si="21"/>
        <v>A0000986764</v>
      </c>
      <c r="K1306">
        <v>2018</v>
      </c>
      <c r="L1306">
        <v>0</v>
      </c>
      <c r="M1306" t="s">
        <v>218</v>
      </c>
      <c r="N1306" t="s">
        <v>246</v>
      </c>
      <c r="O1306" t="s">
        <v>246</v>
      </c>
      <c r="P1306" t="s">
        <v>389</v>
      </c>
      <c r="Q1306" t="s">
        <v>8</v>
      </c>
      <c r="R1306" t="s">
        <v>8</v>
      </c>
      <c r="S1306" t="s">
        <v>7</v>
      </c>
      <c r="T1306" t="s">
        <v>702</v>
      </c>
      <c r="U1306">
        <v>4</v>
      </c>
    </row>
    <row r="1307" spans="10:21" x14ac:dyDescent="0.35">
      <c r="J1307" t="str">
        <f t="shared" si="21"/>
        <v>A0000986771</v>
      </c>
      <c r="K1307">
        <v>2018</v>
      </c>
      <c r="L1307">
        <v>1</v>
      </c>
      <c r="M1307" t="s">
        <v>218</v>
      </c>
      <c r="N1307" t="s">
        <v>223</v>
      </c>
      <c r="O1307" t="s">
        <v>223</v>
      </c>
      <c r="P1307" t="s">
        <v>389</v>
      </c>
      <c r="Q1307" t="s">
        <v>8</v>
      </c>
      <c r="R1307" t="s">
        <v>8</v>
      </c>
      <c r="S1307" t="s">
        <v>7</v>
      </c>
      <c r="T1307" t="s">
        <v>703</v>
      </c>
      <c r="U1307">
        <v>1</v>
      </c>
    </row>
    <row r="1308" spans="10:21" x14ac:dyDescent="0.35">
      <c r="J1308" t="str">
        <f t="shared" si="21"/>
        <v>A0000986772</v>
      </c>
      <c r="K1308">
        <v>2018</v>
      </c>
      <c r="L1308">
        <v>0</v>
      </c>
      <c r="M1308" t="s">
        <v>218</v>
      </c>
      <c r="N1308" t="s">
        <v>223</v>
      </c>
      <c r="O1308" t="s">
        <v>223</v>
      </c>
      <c r="P1308" t="s">
        <v>389</v>
      </c>
      <c r="Q1308" t="s">
        <v>8</v>
      </c>
      <c r="R1308" t="s">
        <v>8</v>
      </c>
      <c r="S1308" t="s">
        <v>7</v>
      </c>
      <c r="T1308" t="s">
        <v>703</v>
      </c>
      <c r="U1308">
        <v>2</v>
      </c>
    </row>
    <row r="1309" spans="10:21" x14ac:dyDescent="0.35">
      <c r="J1309" t="str">
        <f t="shared" si="21"/>
        <v>A0000986773</v>
      </c>
      <c r="K1309">
        <v>2018</v>
      </c>
      <c r="L1309">
        <v>0</v>
      </c>
      <c r="M1309" t="s">
        <v>218</v>
      </c>
      <c r="N1309" t="s">
        <v>223</v>
      </c>
      <c r="O1309" t="s">
        <v>223</v>
      </c>
      <c r="P1309" t="s">
        <v>389</v>
      </c>
      <c r="Q1309" t="s">
        <v>8</v>
      </c>
      <c r="R1309" t="s">
        <v>8</v>
      </c>
      <c r="S1309" t="s">
        <v>7</v>
      </c>
      <c r="T1309" t="s">
        <v>703</v>
      </c>
      <c r="U1309">
        <v>3</v>
      </c>
    </row>
    <row r="1310" spans="10:21" x14ac:dyDescent="0.35">
      <c r="J1310" t="str">
        <f t="shared" si="21"/>
        <v>A0000986774</v>
      </c>
      <c r="K1310">
        <v>2018</v>
      </c>
      <c r="L1310">
        <v>0</v>
      </c>
      <c r="M1310" t="s">
        <v>218</v>
      </c>
      <c r="N1310" t="s">
        <v>223</v>
      </c>
      <c r="O1310" t="s">
        <v>223</v>
      </c>
      <c r="P1310" t="s">
        <v>389</v>
      </c>
      <c r="Q1310" t="s">
        <v>8</v>
      </c>
      <c r="R1310" t="s">
        <v>8</v>
      </c>
      <c r="S1310" t="s">
        <v>7</v>
      </c>
      <c r="T1310" t="s">
        <v>703</v>
      </c>
      <c r="U1310">
        <v>4</v>
      </c>
    </row>
    <row r="1311" spans="10:21" x14ac:dyDescent="0.35">
      <c r="J1311" t="str">
        <f t="shared" si="21"/>
        <v>A0000986781</v>
      </c>
      <c r="K1311">
        <v>2018</v>
      </c>
      <c r="L1311">
        <v>1</v>
      </c>
      <c r="M1311" t="s">
        <v>218</v>
      </c>
      <c r="N1311" t="s">
        <v>246</v>
      </c>
      <c r="O1311" t="s">
        <v>246</v>
      </c>
      <c r="P1311" t="s">
        <v>389</v>
      </c>
      <c r="Q1311" t="s">
        <v>8</v>
      </c>
      <c r="R1311" t="s">
        <v>8</v>
      </c>
      <c r="S1311" t="s">
        <v>7</v>
      </c>
      <c r="T1311" t="s">
        <v>704</v>
      </c>
      <c r="U1311">
        <v>1</v>
      </c>
    </row>
    <row r="1312" spans="10:21" x14ac:dyDescent="0.35">
      <c r="J1312" t="str">
        <f t="shared" si="21"/>
        <v>A0000986782</v>
      </c>
      <c r="K1312">
        <v>2018</v>
      </c>
      <c r="L1312">
        <v>0</v>
      </c>
      <c r="M1312" t="s">
        <v>218</v>
      </c>
      <c r="N1312" t="s">
        <v>246</v>
      </c>
      <c r="O1312" t="s">
        <v>246</v>
      </c>
      <c r="P1312" t="s">
        <v>389</v>
      </c>
      <c r="Q1312" t="s">
        <v>8</v>
      </c>
      <c r="R1312" t="s">
        <v>8</v>
      </c>
      <c r="S1312" t="s">
        <v>7</v>
      </c>
      <c r="T1312" t="s">
        <v>704</v>
      </c>
      <c r="U1312">
        <v>2</v>
      </c>
    </row>
    <row r="1313" spans="10:21" x14ac:dyDescent="0.35">
      <c r="J1313" t="str">
        <f t="shared" si="21"/>
        <v>A0000986783</v>
      </c>
      <c r="K1313">
        <v>2018</v>
      </c>
      <c r="L1313">
        <v>0</v>
      </c>
      <c r="M1313" t="s">
        <v>218</v>
      </c>
      <c r="N1313" t="s">
        <v>246</v>
      </c>
      <c r="O1313" t="s">
        <v>246</v>
      </c>
      <c r="P1313" t="s">
        <v>389</v>
      </c>
      <c r="Q1313" t="s">
        <v>8</v>
      </c>
      <c r="R1313" t="s">
        <v>8</v>
      </c>
      <c r="S1313" t="s">
        <v>7</v>
      </c>
      <c r="T1313" t="s">
        <v>704</v>
      </c>
      <c r="U1313">
        <v>3</v>
      </c>
    </row>
    <row r="1314" spans="10:21" x14ac:dyDescent="0.35">
      <c r="J1314" t="str">
        <f t="shared" si="21"/>
        <v>A0000986784</v>
      </c>
      <c r="K1314">
        <v>2018</v>
      </c>
      <c r="L1314">
        <v>0</v>
      </c>
      <c r="M1314" t="s">
        <v>218</v>
      </c>
      <c r="N1314" t="s">
        <v>246</v>
      </c>
      <c r="O1314" t="s">
        <v>246</v>
      </c>
      <c r="P1314" t="s">
        <v>389</v>
      </c>
      <c r="Q1314" t="s">
        <v>8</v>
      </c>
      <c r="R1314" t="s">
        <v>8</v>
      </c>
      <c r="S1314" t="s">
        <v>7</v>
      </c>
      <c r="T1314" t="s">
        <v>704</v>
      </c>
      <c r="U1314">
        <v>4</v>
      </c>
    </row>
    <row r="1315" spans="10:21" x14ac:dyDescent="0.35">
      <c r="J1315" t="str">
        <f t="shared" si="21"/>
        <v>A0000986785</v>
      </c>
      <c r="K1315">
        <v>2018</v>
      </c>
      <c r="L1315">
        <v>0</v>
      </c>
      <c r="M1315" t="s">
        <v>218</v>
      </c>
      <c r="N1315" t="s">
        <v>246</v>
      </c>
      <c r="O1315" t="s">
        <v>246</v>
      </c>
      <c r="P1315" t="s">
        <v>389</v>
      </c>
      <c r="Q1315" t="s">
        <v>8</v>
      </c>
      <c r="R1315" t="s">
        <v>8</v>
      </c>
      <c r="S1315" t="s">
        <v>7</v>
      </c>
      <c r="T1315" t="s">
        <v>704</v>
      </c>
      <c r="U1315">
        <v>5</v>
      </c>
    </row>
    <row r="1316" spans="10:21" x14ac:dyDescent="0.35">
      <c r="J1316" t="str">
        <f t="shared" si="21"/>
        <v>A0000986791</v>
      </c>
      <c r="K1316">
        <v>2018</v>
      </c>
      <c r="L1316">
        <v>1</v>
      </c>
      <c r="M1316" t="s">
        <v>218</v>
      </c>
      <c r="N1316" t="s">
        <v>247</v>
      </c>
      <c r="O1316" t="s">
        <v>247</v>
      </c>
      <c r="P1316" t="s">
        <v>389</v>
      </c>
      <c r="Q1316" t="s">
        <v>8</v>
      </c>
      <c r="R1316" t="s">
        <v>8</v>
      </c>
      <c r="S1316" t="s">
        <v>7</v>
      </c>
      <c r="T1316" t="s">
        <v>705</v>
      </c>
      <c r="U1316">
        <v>1</v>
      </c>
    </row>
    <row r="1317" spans="10:21" x14ac:dyDescent="0.35">
      <c r="J1317" t="str">
        <f t="shared" si="21"/>
        <v>A0000986821</v>
      </c>
      <c r="K1317">
        <v>2018</v>
      </c>
      <c r="L1317">
        <v>1</v>
      </c>
      <c r="M1317" t="s">
        <v>218</v>
      </c>
      <c r="N1317" t="s">
        <v>246</v>
      </c>
      <c r="O1317" t="s">
        <v>246</v>
      </c>
      <c r="P1317" t="s">
        <v>389</v>
      </c>
      <c r="Q1317" t="s">
        <v>8</v>
      </c>
      <c r="R1317" t="s">
        <v>8</v>
      </c>
      <c r="S1317" t="s">
        <v>7</v>
      </c>
      <c r="T1317" t="s">
        <v>706</v>
      </c>
      <c r="U1317">
        <v>1</v>
      </c>
    </row>
    <row r="1318" spans="10:21" x14ac:dyDescent="0.35">
      <c r="J1318" t="str">
        <f t="shared" si="21"/>
        <v>A0000986831</v>
      </c>
      <c r="K1318">
        <v>2018</v>
      </c>
      <c r="L1318">
        <v>1</v>
      </c>
      <c r="M1318" t="s">
        <v>218</v>
      </c>
      <c r="N1318" t="s">
        <v>246</v>
      </c>
      <c r="O1318" t="s">
        <v>246</v>
      </c>
      <c r="P1318" t="s">
        <v>389</v>
      </c>
      <c r="Q1318" t="s">
        <v>8</v>
      </c>
      <c r="R1318" t="s">
        <v>8</v>
      </c>
      <c r="S1318" t="s">
        <v>7</v>
      </c>
      <c r="T1318" t="s">
        <v>707</v>
      </c>
      <c r="U1318">
        <v>1</v>
      </c>
    </row>
    <row r="1319" spans="10:21" x14ac:dyDescent="0.35">
      <c r="J1319" t="str">
        <f t="shared" si="21"/>
        <v>A0000986841</v>
      </c>
      <c r="K1319">
        <v>2018</v>
      </c>
      <c r="L1319">
        <v>1</v>
      </c>
      <c r="M1319" t="s">
        <v>218</v>
      </c>
      <c r="N1319" t="s">
        <v>246</v>
      </c>
      <c r="O1319" t="s">
        <v>246</v>
      </c>
      <c r="P1319" t="s">
        <v>389</v>
      </c>
      <c r="Q1319" t="s">
        <v>8</v>
      </c>
      <c r="R1319" t="s">
        <v>8</v>
      </c>
      <c r="S1319" t="s">
        <v>7</v>
      </c>
      <c r="T1319" t="s">
        <v>708</v>
      </c>
      <c r="U1319">
        <v>1</v>
      </c>
    </row>
    <row r="1320" spans="10:21" x14ac:dyDescent="0.35">
      <c r="J1320" t="str">
        <f t="shared" si="21"/>
        <v>A0000986851</v>
      </c>
      <c r="K1320">
        <v>2018</v>
      </c>
      <c r="L1320">
        <v>1</v>
      </c>
      <c r="M1320" t="s">
        <v>218</v>
      </c>
      <c r="N1320" t="s">
        <v>245</v>
      </c>
      <c r="O1320" t="s">
        <v>245</v>
      </c>
      <c r="P1320" t="s">
        <v>389</v>
      </c>
      <c r="Q1320" t="s">
        <v>8</v>
      </c>
      <c r="R1320" t="s">
        <v>8</v>
      </c>
      <c r="S1320" t="s">
        <v>7</v>
      </c>
      <c r="T1320" t="s">
        <v>709</v>
      </c>
      <c r="U1320">
        <v>1</v>
      </c>
    </row>
    <row r="1321" spans="10:21" x14ac:dyDescent="0.35">
      <c r="J1321" t="str">
        <f t="shared" si="21"/>
        <v>A0000986852</v>
      </c>
      <c r="K1321">
        <v>2018</v>
      </c>
      <c r="L1321">
        <v>0</v>
      </c>
      <c r="M1321" t="s">
        <v>218</v>
      </c>
      <c r="N1321" t="s">
        <v>245</v>
      </c>
      <c r="O1321" t="s">
        <v>245</v>
      </c>
      <c r="P1321" t="s">
        <v>389</v>
      </c>
      <c r="Q1321" t="s">
        <v>8</v>
      </c>
      <c r="R1321" t="s">
        <v>8</v>
      </c>
      <c r="S1321" t="s">
        <v>7</v>
      </c>
      <c r="T1321" t="s">
        <v>709</v>
      </c>
      <c r="U1321">
        <v>2</v>
      </c>
    </row>
    <row r="1322" spans="10:21" x14ac:dyDescent="0.35">
      <c r="J1322" t="str">
        <f t="shared" si="21"/>
        <v>A0000986861</v>
      </c>
      <c r="K1322">
        <v>2018</v>
      </c>
      <c r="L1322">
        <v>1</v>
      </c>
      <c r="M1322" t="s">
        <v>218</v>
      </c>
      <c r="N1322" t="s">
        <v>246</v>
      </c>
      <c r="O1322" t="s">
        <v>246</v>
      </c>
      <c r="P1322" t="s">
        <v>389</v>
      </c>
      <c r="Q1322" t="s">
        <v>8</v>
      </c>
      <c r="R1322" t="s">
        <v>194</v>
      </c>
      <c r="S1322" t="s">
        <v>7</v>
      </c>
      <c r="T1322" t="s">
        <v>710</v>
      </c>
      <c r="U1322">
        <v>1</v>
      </c>
    </row>
    <row r="1323" spans="10:21" x14ac:dyDescent="0.35">
      <c r="J1323" t="str">
        <f t="shared" si="21"/>
        <v>A0000986862</v>
      </c>
      <c r="K1323">
        <v>2018</v>
      </c>
      <c r="L1323">
        <v>0</v>
      </c>
      <c r="M1323" t="s">
        <v>218</v>
      </c>
      <c r="N1323" t="s">
        <v>246</v>
      </c>
      <c r="O1323" t="s">
        <v>246</v>
      </c>
      <c r="P1323" t="s">
        <v>389</v>
      </c>
      <c r="Q1323" t="s">
        <v>8</v>
      </c>
      <c r="R1323" t="s">
        <v>194</v>
      </c>
      <c r="S1323" t="s">
        <v>7</v>
      </c>
      <c r="T1323" t="s">
        <v>710</v>
      </c>
      <c r="U1323">
        <v>2</v>
      </c>
    </row>
    <row r="1324" spans="10:21" x14ac:dyDescent="0.35">
      <c r="J1324" t="str">
        <f t="shared" si="21"/>
        <v>A0000986863</v>
      </c>
      <c r="K1324">
        <v>2018</v>
      </c>
      <c r="L1324">
        <v>0</v>
      </c>
      <c r="M1324" t="s">
        <v>218</v>
      </c>
      <c r="N1324" t="s">
        <v>246</v>
      </c>
      <c r="O1324" t="s">
        <v>246</v>
      </c>
      <c r="P1324" t="s">
        <v>389</v>
      </c>
      <c r="Q1324" t="s">
        <v>8</v>
      </c>
      <c r="R1324" t="s">
        <v>194</v>
      </c>
      <c r="S1324" t="s">
        <v>7</v>
      </c>
      <c r="T1324" t="s">
        <v>710</v>
      </c>
      <c r="U1324">
        <v>3</v>
      </c>
    </row>
    <row r="1325" spans="10:21" x14ac:dyDescent="0.35">
      <c r="J1325" t="str">
        <f t="shared" si="21"/>
        <v>A0000986864</v>
      </c>
      <c r="K1325">
        <v>2018</v>
      </c>
      <c r="L1325">
        <v>0</v>
      </c>
      <c r="M1325" t="s">
        <v>218</v>
      </c>
      <c r="N1325" t="s">
        <v>246</v>
      </c>
      <c r="O1325" t="s">
        <v>246</v>
      </c>
      <c r="P1325" t="s">
        <v>389</v>
      </c>
      <c r="Q1325" t="s">
        <v>8</v>
      </c>
      <c r="R1325" t="s">
        <v>194</v>
      </c>
      <c r="S1325" t="s">
        <v>7</v>
      </c>
      <c r="T1325" t="s">
        <v>710</v>
      </c>
      <c r="U1325">
        <v>4</v>
      </c>
    </row>
    <row r="1326" spans="10:21" x14ac:dyDescent="0.35">
      <c r="J1326" t="str">
        <f t="shared" si="21"/>
        <v>A0000986865</v>
      </c>
      <c r="K1326">
        <v>2018</v>
      </c>
      <c r="L1326">
        <v>0</v>
      </c>
      <c r="M1326" t="s">
        <v>218</v>
      </c>
      <c r="N1326" t="s">
        <v>246</v>
      </c>
      <c r="O1326" t="s">
        <v>246</v>
      </c>
      <c r="P1326" t="s">
        <v>389</v>
      </c>
      <c r="Q1326" t="s">
        <v>8</v>
      </c>
      <c r="R1326" t="s">
        <v>194</v>
      </c>
      <c r="S1326" t="s">
        <v>7</v>
      </c>
      <c r="T1326" t="s">
        <v>710</v>
      </c>
      <c r="U1326">
        <v>5</v>
      </c>
    </row>
    <row r="1327" spans="10:21" x14ac:dyDescent="0.35">
      <c r="J1327" t="str">
        <f t="shared" si="21"/>
        <v>A0000986866</v>
      </c>
      <c r="K1327">
        <v>2018</v>
      </c>
      <c r="L1327">
        <v>0</v>
      </c>
      <c r="M1327" t="s">
        <v>218</v>
      </c>
      <c r="N1327" t="s">
        <v>246</v>
      </c>
      <c r="O1327" t="s">
        <v>246</v>
      </c>
      <c r="P1327" t="s">
        <v>389</v>
      </c>
      <c r="Q1327" t="s">
        <v>8</v>
      </c>
      <c r="R1327" t="s">
        <v>194</v>
      </c>
      <c r="S1327" t="s">
        <v>7</v>
      </c>
      <c r="T1327" t="s">
        <v>710</v>
      </c>
      <c r="U1327">
        <v>6</v>
      </c>
    </row>
    <row r="1328" spans="10:21" x14ac:dyDescent="0.35">
      <c r="J1328" t="str">
        <f t="shared" si="21"/>
        <v>A0000986867</v>
      </c>
      <c r="K1328">
        <v>2018</v>
      </c>
      <c r="L1328">
        <v>0</v>
      </c>
      <c r="M1328" t="s">
        <v>218</v>
      </c>
      <c r="N1328" t="s">
        <v>246</v>
      </c>
      <c r="O1328" t="s">
        <v>246</v>
      </c>
      <c r="P1328" t="s">
        <v>389</v>
      </c>
      <c r="Q1328" t="s">
        <v>8</v>
      </c>
      <c r="R1328" t="s">
        <v>194</v>
      </c>
      <c r="S1328" t="s">
        <v>7</v>
      </c>
      <c r="T1328" t="s">
        <v>710</v>
      </c>
      <c r="U1328">
        <v>7</v>
      </c>
    </row>
    <row r="1329" spans="10:21" x14ac:dyDescent="0.35">
      <c r="J1329" t="str">
        <f t="shared" si="21"/>
        <v>A0000986868</v>
      </c>
      <c r="K1329">
        <v>2018</v>
      </c>
      <c r="L1329">
        <v>0</v>
      </c>
      <c r="M1329" t="s">
        <v>218</v>
      </c>
      <c r="N1329" t="s">
        <v>246</v>
      </c>
      <c r="O1329" t="s">
        <v>246</v>
      </c>
      <c r="P1329" t="s">
        <v>389</v>
      </c>
      <c r="Q1329" t="s">
        <v>8</v>
      </c>
      <c r="R1329" t="s">
        <v>194</v>
      </c>
      <c r="S1329" t="s">
        <v>7</v>
      </c>
      <c r="T1329" t="s">
        <v>710</v>
      </c>
      <c r="U1329">
        <v>8</v>
      </c>
    </row>
    <row r="1330" spans="10:21" x14ac:dyDescent="0.35">
      <c r="J1330" t="str">
        <f t="shared" si="21"/>
        <v>A0000986869</v>
      </c>
      <c r="K1330">
        <v>2018</v>
      </c>
      <c r="L1330">
        <v>0</v>
      </c>
      <c r="M1330" t="s">
        <v>218</v>
      </c>
      <c r="N1330" t="s">
        <v>246</v>
      </c>
      <c r="O1330" t="s">
        <v>246</v>
      </c>
      <c r="P1330" t="s">
        <v>389</v>
      </c>
      <c r="Q1330" t="s">
        <v>8</v>
      </c>
      <c r="R1330" t="s">
        <v>194</v>
      </c>
      <c r="S1330" t="s">
        <v>7</v>
      </c>
      <c r="T1330" t="s">
        <v>710</v>
      </c>
      <c r="U1330">
        <v>9</v>
      </c>
    </row>
    <row r="1331" spans="10:21" x14ac:dyDescent="0.35">
      <c r="J1331" t="str">
        <f t="shared" si="21"/>
        <v>A00009868610</v>
      </c>
      <c r="K1331">
        <v>2018</v>
      </c>
      <c r="L1331">
        <v>0</v>
      </c>
      <c r="M1331" t="s">
        <v>218</v>
      </c>
      <c r="N1331" t="s">
        <v>246</v>
      </c>
      <c r="O1331" t="s">
        <v>246</v>
      </c>
      <c r="P1331" t="s">
        <v>389</v>
      </c>
      <c r="Q1331" t="s">
        <v>8</v>
      </c>
      <c r="R1331" t="s">
        <v>194</v>
      </c>
      <c r="S1331" t="s">
        <v>7</v>
      </c>
      <c r="T1331" t="s">
        <v>710</v>
      </c>
      <c r="U1331">
        <v>10</v>
      </c>
    </row>
    <row r="1332" spans="10:21" x14ac:dyDescent="0.35">
      <c r="J1332" t="str">
        <f t="shared" si="21"/>
        <v>A00009868611</v>
      </c>
      <c r="K1332">
        <v>2018</v>
      </c>
      <c r="L1332">
        <v>0</v>
      </c>
      <c r="M1332" t="s">
        <v>218</v>
      </c>
      <c r="N1332" t="s">
        <v>246</v>
      </c>
      <c r="O1332" t="s">
        <v>246</v>
      </c>
      <c r="P1332" t="s">
        <v>389</v>
      </c>
      <c r="Q1332" t="s">
        <v>8</v>
      </c>
      <c r="R1332" t="s">
        <v>194</v>
      </c>
      <c r="S1332" t="s">
        <v>7</v>
      </c>
      <c r="T1332" t="s">
        <v>710</v>
      </c>
      <c r="U1332">
        <v>11</v>
      </c>
    </row>
    <row r="1333" spans="10:21" x14ac:dyDescent="0.35">
      <c r="J1333" t="str">
        <f t="shared" si="21"/>
        <v>A00009868612</v>
      </c>
      <c r="K1333">
        <v>2018</v>
      </c>
      <c r="L1333">
        <v>0</v>
      </c>
      <c r="M1333" t="s">
        <v>218</v>
      </c>
      <c r="N1333" t="s">
        <v>246</v>
      </c>
      <c r="O1333" t="s">
        <v>246</v>
      </c>
      <c r="P1333" t="s">
        <v>389</v>
      </c>
      <c r="Q1333" t="s">
        <v>8</v>
      </c>
      <c r="R1333" t="s">
        <v>194</v>
      </c>
      <c r="S1333" t="s">
        <v>7</v>
      </c>
      <c r="T1333" t="s">
        <v>710</v>
      </c>
      <c r="U1333">
        <v>12</v>
      </c>
    </row>
    <row r="1334" spans="10:21" x14ac:dyDescent="0.35">
      <c r="J1334" t="str">
        <f t="shared" si="21"/>
        <v>A00009868613</v>
      </c>
      <c r="K1334">
        <v>2018</v>
      </c>
      <c r="L1334">
        <v>0</v>
      </c>
      <c r="M1334" t="s">
        <v>218</v>
      </c>
      <c r="N1334" t="s">
        <v>246</v>
      </c>
      <c r="O1334" t="s">
        <v>246</v>
      </c>
      <c r="P1334" t="s">
        <v>389</v>
      </c>
      <c r="Q1334" t="s">
        <v>8</v>
      </c>
      <c r="R1334" t="s">
        <v>194</v>
      </c>
      <c r="S1334" t="s">
        <v>7</v>
      </c>
      <c r="T1334" t="s">
        <v>710</v>
      </c>
      <c r="U1334">
        <v>13</v>
      </c>
    </row>
    <row r="1335" spans="10:21" x14ac:dyDescent="0.35">
      <c r="J1335" t="str">
        <f t="shared" si="21"/>
        <v>A00009868614</v>
      </c>
      <c r="K1335">
        <v>2018</v>
      </c>
      <c r="L1335">
        <v>0</v>
      </c>
      <c r="M1335" t="s">
        <v>218</v>
      </c>
      <c r="N1335" t="s">
        <v>246</v>
      </c>
      <c r="O1335" t="s">
        <v>246</v>
      </c>
      <c r="P1335" t="s">
        <v>389</v>
      </c>
      <c r="Q1335" t="s">
        <v>8</v>
      </c>
      <c r="R1335" t="s">
        <v>194</v>
      </c>
      <c r="S1335" t="s">
        <v>7</v>
      </c>
      <c r="T1335" t="s">
        <v>710</v>
      </c>
      <c r="U1335">
        <v>14</v>
      </c>
    </row>
    <row r="1336" spans="10:21" x14ac:dyDescent="0.35">
      <c r="J1336" t="str">
        <f t="shared" si="21"/>
        <v>A00009868615</v>
      </c>
      <c r="K1336">
        <v>2018</v>
      </c>
      <c r="L1336">
        <v>0</v>
      </c>
      <c r="M1336" t="s">
        <v>218</v>
      </c>
      <c r="N1336" t="s">
        <v>246</v>
      </c>
      <c r="O1336" t="s">
        <v>246</v>
      </c>
      <c r="P1336" t="s">
        <v>389</v>
      </c>
      <c r="Q1336" t="s">
        <v>8</v>
      </c>
      <c r="R1336" t="s">
        <v>194</v>
      </c>
      <c r="S1336" t="s">
        <v>7</v>
      </c>
      <c r="T1336" t="s">
        <v>710</v>
      </c>
      <c r="U1336">
        <v>15</v>
      </c>
    </row>
    <row r="1337" spans="10:21" x14ac:dyDescent="0.35">
      <c r="J1337" t="str">
        <f t="shared" si="21"/>
        <v>A00009868616</v>
      </c>
      <c r="K1337">
        <v>2018</v>
      </c>
      <c r="L1337">
        <v>0</v>
      </c>
      <c r="M1337" t="s">
        <v>218</v>
      </c>
      <c r="N1337" t="s">
        <v>246</v>
      </c>
      <c r="O1337" t="s">
        <v>246</v>
      </c>
      <c r="P1337" t="s">
        <v>389</v>
      </c>
      <c r="Q1337" t="s">
        <v>8</v>
      </c>
      <c r="R1337" t="s">
        <v>194</v>
      </c>
      <c r="S1337" t="s">
        <v>7</v>
      </c>
      <c r="T1337" t="s">
        <v>710</v>
      </c>
      <c r="U1337">
        <v>16</v>
      </c>
    </row>
    <row r="1338" spans="10:21" x14ac:dyDescent="0.35">
      <c r="J1338" t="str">
        <f t="shared" si="21"/>
        <v>A00009868617</v>
      </c>
      <c r="K1338">
        <v>2018</v>
      </c>
      <c r="L1338">
        <v>0</v>
      </c>
      <c r="M1338" t="s">
        <v>218</v>
      </c>
      <c r="N1338" t="s">
        <v>246</v>
      </c>
      <c r="O1338" t="s">
        <v>246</v>
      </c>
      <c r="P1338" t="s">
        <v>389</v>
      </c>
      <c r="Q1338" t="s">
        <v>8</v>
      </c>
      <c r="R1338" t="s">
        <v>194</v>
      </c>
      <c r="S1338" t="s">
        <v>7</v>
      </c>
      <c r="T1338" t="s">
        <v>710</v>
      </c>
      <c r="U1338">
        <v>17</v>
      </c>
    </row>
    <row r="1339" spans="10:21" x14ac:dyDescent="0.35">
      <c r="J1339" t="str">
        <f t="shared" si="21"/>
        <v>A00009868618</v>
      </c>
      <c r="K1339">
        <v>2018</v>
      </c>
      <c r="L1339">
        <v>0</v>
      </c>
      <c r="M1339" t="s">
        <v>218</v>
      </c>
      <c r="N1339" t="s">
        <v>246</v>
      </c>
      <c r="O1339" t="s">
        <v>246</v>
      </c>
      <c r="P1339" t="s">
        <v>389</v>
      </c>
      <c r="Q1339" t="s">
        <v>8</v>
      </c>
      <c r="R1339" t="s">
        <v>194</v>
      </c>
      <c r="S1339" t="s">
        <v>7</v>
      </c>
      <c r="T1339" t="s">
        <v>710</v>
      </c>
      <c r="U1339">
        <v>18</v>
      </c>
    </row>
    <row r="1340" spans="10:21" x14ac:dyDescent="0.35">
      <c r="J1340" t="str">
        <f t="shared" si="21"/>
        <v>A00009868619</v>
      </c>
      <c r="K1340">
        <v>2018</v>
      </c>
      <c r="L1340">
        <v>0</v>
      </c>
      <c r="M1340" t="s">
        <v>218</v>
      </c>
      <c r="N1340" t="s">
        <v>246</v>
      </c>
      <c r="O1340" t="s">
        <v>246</v>
      </c>
      <c r="P1340" t="s">
        <v>389</v>
      </c>
      <c r="Q1340" t="s">
        <v>8</v>
      </c>
      <c r="R1340" t="s">
        <v>194</v>
      </c>
      <c r="S1340" t="s">
        <v>7</v>
      </c>
      <c r="T1340" t="s">
        <v>710</v>
      </c>
      <c r="U1340">
        <v>19</v>
      </c>
    </row>
    <row r="1341" spans="10:21" x14ac:dyDescent="0.35">
      <c r="J1341" t="str">
        <f t="shared" si="21"/>
        <v>A00009868620</v>
      </c>
      <c r="K1341">
        <v>2018</v>
      </c>
      <c r="L1341">
        <v>0</v>
      </c>
      <c r="M1341" t="s">
        <v>218</v>
      </c>
      <c r="N1341" t="s">
        <v>246</v>
      </c>
      <c r="O1341" t="s">
        <v>246</v>
      </c>
      <c r="P1341" t="s">
        <v>389</v>
      </c>
      <c r="Q1341" t="s">
        <v>8</v>
      </c>
      <c r="R1341" t="s">
        <v>194</v>
      </c>
      <c r="S1341" t="s">
        <v>7</v>
      </c>
      <c r="T1341" t="s">
        <v>710</v>
      </c>
      <c r="U1341">
        <v>20</v>
      </c>
    </row>
    <row r="1342" spans="10:21" x14ac:dyDescent="0.35">
      <c r="J1342" t="str">
        <f t="shared" si="21"/>
        <v>A00009868621</v>
      </c>
      <c r="K1342">
        <v>2018</v>
      </c>
      <c r="L1342">
        <v>0</v>
      </c>
      <c r="M1342" t="s">
        <v>218</v>
      </c>
      <c r="N1342" t="s">
        <v>246</v>
      </c>
      <c r="O1342" t="s">
        <v>246</v>
      </c>
      <c r="P1342" t="s">
        <v>389</v>
      </c>
      <c r="Q1342" t="s">
        <v>8</v>
      </c>
      <c r="R1342" t="s">
        <v>194</v>
      </c>
      <c r="S1342" t="s">
        <v>7</v>
      </c>
      <c r="T1342" t="s">
        <v>710</v>
      </c>
      <c r="U1342">
        <v>21</v>
      </c>
    </row>
    <row r="1343" spans="10:21" x14ac:dyDescent="0.35">
      <c r="J1343" t="str">
        <f t="shared" si="21"/>
        <v>A0000986871</v>
      </c>
      <c r="K1343">
        <v>2018</v>
      </c>
      <c r="L1343">
        <v>1</v>
      </c>
      <c r="M1343" t="s">
        <v>218</v>
      </c>
      <c r="N1343" t="s">
        <v>245</v>
      </c>
      <c r="O1343" t="s">
        <v>245</v>
      </c>
      <c r="P1343" t="s">
        <v>389</v>
      </c>
      <c r="Q1343" t="s">
        <v>8</v>
      </c>
      <c r="R1343" t="s">
        <v>8</v>
      </c>
      <c r="S1343" t="s">
        <v>7</v>
      </c>
      <c r="T1343" t="s">
        <v>711</v>
      </c>
      <c r="U1343">
        <v>1</v>
      </c>
    </row>
    <row r="1344" spans="10:21" x14ac:dyDescent="0.35">
      <c r="J1344" t="str">
        <f t="shared" si="21"/>
        <v>A0000986872</v>
      </c>
      <c r="K1344">
        <v>2018</v>
      </c>
      <c r="L1344">
        <v>0</v>
      </c>
      <c r="M1344" t="s">
        <v>218</v>
      </c>
      <c r="N1344" t="s">
        <v>245</v>
      </c>
      <c r="O1344" t="s">
        <v>245</v>
      </c>
      <c r="P1344" t="s">
        <v>389</v>
      </c>
      <c r="Q1344" t="s">
        <v>8</v>
      </c>
      <c r="R1344" t="s">
        <v>8</v>
      </c>
      <c r="S1344" t="s">
        <v>7</v>
      </c>
      <c r="T1344" t="s">
        <v>711</v>
      </c>
      <c r="U1344">
        <v>2</v>
      </c>
    </row>
    <row r="1345" spans="10:21" x14ac:dyDescent="0.35">
      <c r="J1345" t="str">
        <f t="shared" si="21"/>
        <v>A0000986881</v>
      </c>
      <c r="K1345">
        <v>2018</v>
      </c>
      <c r="L1345">
        <v>1</v>
      </c>
      <c r="M1345" t="s">
        <v>218</v>
      </c>
      <c r="N1345" t="s">
        <v>247</v>
      </c>
      <c r="O1345" t="s">
        <v>247</v>
      </c>
      <c r="P1345" t="s">
        <v>389</v>
      </c>
      <c r="Q1345" t="s">
        <v>8</v>
      </c>
      <c r="R1345" t="s">
        <v>194</v>
      </c>
      <c r="S1345" t="s">
        <v>7</v>
      </c>
      <c r="T1345" t="s">
        <v>712</v>
      </c>
      <c r="U1345">
        <v>1</v>
      </c>
    </row>
    <row r="1346" spans="10:21" x14ac:dyDescent="0.35">
      <c r="J1346" t="str">
        <f t="shared" si="21"/>
        <v>A0000986891</v>
      </c>
      <c r="K1346">
        <v>2018</v>
      </c>
      <c r="L1346">
        <v>1</v>
      </c>
      <c r="M1346" t="s">
        <v>218</v>
      </c>
      <c r="N1346" t="s">
        <v>247</v>
      </c>
      <c r="O1346" t="s">
        <v>247</v>
      </c>
      <c r="P1346" t="s">
        <v>389</v>
      </c>
      <c r="Q1346" t="s">
        <v>8</v>
      </c>
      <c r="R1346" t="s">
        <v>8</v>
      </c>
      <c r="S1346" t="s">
        <v>7</v>
      </c>
      <c r="T1346" t="s">
        <v>713</v>
      </c>
      <c r="U1346">
        <v>1</v>
      </c>
    </row>
    <row r="1347" spans="10:21" x14ac:dyDescent="0.35">
      <c r="J1347" t="str">
        <f t="shared" ref="J1347:J1410" si="22">T1347&amp;U1347</f>
        <v>A0000986892</v>
      </c>
      <c r="K1347">
        <v>2018</v>
      </c>
      <c r="L1347">
        <v>0</v>
      </c>
      <c r="M1347" t="s">
        <v>218</v>
      </c>
      <c r="N1347" t="s">
        <v>247</v>
      </c>
      <c r="O1347" t="s">
        <v>247</v>
      </c>
      <c r="P1347" t="s">
        <v>389</v>
      </c>
      <c r="Q1347" t="s">
        <v>8</v>
      </c>
      <c r="R1347" t="s">
        <v>8</v>
      </c>
      <c r="S1347" t="s">
        <v>7</v>
      </c>
      <c r="T1347" t="s">
        <v>713</v>
      </c>
      <c r="U1347">
        <v>2</v>
      </c>
    </row>
    <row r="1348" spans="10:21" x14ac:dyDescent="0.35">
      <c r="J1348" t="str">
        <f t="shared" si="22"/>
        <v>A0000986901</v>
      </c>
      <c r="K1348">
        <v>2018</v>
      </c>
      <c r="L1348">
        <v>1</v>
      </c>
      <c r="M1348" t="s">
        <v>218</v>
      </c>
      <c r="N1348" t="s">
        <v>246</v>
      </c>
      <c r="O1348" t="s">
        <v>246</v>
      </c>
      <c r="P1348" t="s">
        <v>389</v>
      </c>
      <c r="Q1348" t="s">
        <v>8</v>
      </c>
      <c r="R1348" t="s">
        <v>8</v>
      </c>
      <c r="S1348" t="s">
        <v>7</v>
      </c>
      <c r="T1348" t="s">
        <v>714</v>
      </c>
      <c r="U1348">
        <v>1</v>
      </c>
    </row>
    <row r="1349" spans="10:21" x14ac:dyDescent="0.35">
      <c r="J1349" t="str">
        <f t="shared" si="22"/>
        <v>A0000986902</v>
      </c>
      <c r="K1349">
        <v>2018</v>
      </c>
      <c r="L1349">
        <v>0</v>
      </c>
      <c r="M1349" t="s">
        <v>218</v>
      </c>
      <c r="N1349" t="s">
        <v>246</v>
      </c>
      <c r="O1349" t="s">
        <v>246</v>
      </c>
      <c r="P1349" t="s">
        <v>389</v>
      </c>
      <c r="Q1349" t="s">
        <v>8</v>
      </c>
      <c r="R1349" t="s">
        <v>8</v>
      </c>
      <c r="S1349" t="s">
        <v>7</v>
      </c>
      <c r="T1349" t="s">
        <v>714</v>
      </c>
      <c r="U1349">
        <v>2</v>
      </c>
    </row>
    <row r="1350" spans="10:21" x14ac:dyDescent="0.35">
      <c r="J1350" t="str">
        <f t="shared" si="22"/>
        <v>A0000986903</v>
      </c>
      <c r="K1350">
        <v>2018</v>
      </c>
      <c r="L1350">
        <v>0</v>
      </c>
      <c r="M1350" t="s">
        <v>218</v>
      </c>
      <c r="N1350" t="s">
        <v>246</v>
      </c>
      <c r="O1350" t="s">
        <v>246</v>
      </c>
      <c r="P1350" t="s">
        <v>389</v>
      </c>
      <c r="Q1350" t="s">
        <v>8</v>
      </c>
      <c r="R1350" t="s">
        <v>8</v>
      </c>
      <c r="S1350" t="s">
        <v>7</v>
      </c>
      <c r="T1350" t="s">
        <v>714</v>
      </c>
      <c r="U1350">
        <v>3</v>
      </c>
    </row>
    <row r="1351" spans="10:21" x14ac:dyDescent="0.35">
      <c r="J1351" t="str">
        <f t="shared" si="22"/>
        <v>A0000986911</v>
      </c>
      <c r="K1351">
        <v>2018</v>
      </c>
      <c r="L1351">
        <v>1</v>
      </c>
      <c r="M1351" t="s">
        <v>218</v>
      </c>
      <c r="N1351" t="s">
        <v>246</v>
      </c>
      <c r="O1351" t="s">
        <v>246</v>
      </c>
      <c r="P1351" t="s">
        <v>389</v>
      </c>
      <c r="Q1351" t="s">
        <v>8</v>
      </c>
      <c r="R1351" t="s">
        <v>8</v>
      </c>
      <c r="S1351" t="s">
        <v>7</v>
      </c>
      <c r="T1351" t="s">
        <v>715</v>
      </c>
      <c r="U1351">
        <v>1</v>
      </c>
    </row>
    <row r="1352" spans="10:21" x14ac:dyDescent="0.35">
      <c r="J1352" t="str">
        <f t="shared" si="22"/>
        <v>A0000986912</v>
      </c>
      <c r="K1352">
        <v>2018</v>
      </c>
      <c r="L1352">
        <v>0</v>
      </c>
      <c r="M1352" t="s">
        <v>218</v>
      </c>
      <c r="N1352" t="s">
        <v>246</v>
      </c>
      <c r="O1352" t="s">
        <v>246</v>
      </c>
      <c r="P1352" t="s">
        <v>389</v>
      </c>
      <c r="Q1352" t="s">
        <v>8</v>
      </c>
      <c r="R1352" t="s">
        <v>8</v>
      </c>
      <c r="S1352" t="s">
        <v>7</v>
      </c>
      <c r="T1352" t="s">
        <v>715</v>
      </c>
      <c r="U1352">
        <v>2</v>
      </c>
    </row>
    <row r="1353" spans="10:21" x14ac:dyDescent="0.35">
      <c r="J1353" t="str">
        <f t="shared" si="22"/>
        <v>A0000986913</v>
      </c>
      <c r="K1353">
        <v>2018</v>
      </c>
      <c r="L1353">
        <v>0</v>
      </c>
      <c r="M1353" t="s">
        <v>218</v>
      </c>
      <c r="N1353" t="s">
        <v>246</v>
      </c>
      <c r="O1353" t="s">
        <v>246</v>
      </c>
      <c r="P1353" t="s">
        <v>389</v>
      </c>
      <c r="Q1353" t="s">
        <v>8</v>
      </c>
      <c r="R1353" t="s">
        <v>8</v>
      </c>
      <c r="S1353" t="s">
        <v>7</v>
      </c>
      <c r="T1353" t="s">
        <v>715</v>
      </c>
      <c r="U1353">
        <v>3</v>
      </c>
    </row>
    <row r="1354" spans="10:21" x14ac:dyDescent="0.35">
      <c r="J1354" t="str">
        <f t="shared" si="22"/>
        <v>A0000986914</v>
      </c>
      <c r="K1354">
        <v>2018</v>
      </c>
      <c r="L1354">
        <v>0</v>
      </c>
      <c r="M1354" t="s">
        <v>218</v>
      </c>
      <c r="N1354" t="s">
        <v>246</v>
      </c>
      <c r="O1354" t="s">
        <v>246</v>
      </c>
      <c r="P1354" t="s">
        <v>389</v>
      </c>
      <c r="Q1354" t="s">
        <v>8</v>
      </c>
      <c r="R1354" t="s">
        <v>8</v>
      </c>
      <c r="S1354" t="s">
        <v>7</v>
      </c>
      <c r="T1354" t="s">
        <v>715</v>
      </c>
      <c r="U1354">
        <v>4</v>
      </c>
    </row>
    <row r="1355" spans="10:21" x14ac:dyDescent="0.35">
      <c r="J1355" t="str">
        <f t="shared" si="22"/>
        <v>A0000986915</v>
      </c>
      <c r="K1355">
        <v>2018</v>
      </c>
      <c r="L1355">
        <v>0</v>
      </c>
      <c r="M1355" t="s">
        <v>218</v>
      </c>
      <c r="N1355" t="s">
        <v>246</v>
      </c>
      <c r="O1355" t="s">
        <v>246</v>
      </c>
      <c r="P1355" t="s">
        <v>389</v>
      </c>
      <c r="Q1355" t="s">
        <v>8</v>
      </c>
      <c r="R1355" t="s">
        <v>8</v>
      </c>
      <c r="S1355" t="s">
        <v>7</v>
      </c>
      <c r="T1355" t="s">
        <v>715</v>
      </c>
      <c r="U1355">
        <v>5</v>
      </c>
    </row>
    <row r="1356" spans="10:21" x14ac:dyDescent="0.35">
      <c r="J1356" t="str">
        <f t="shared" si="22"/>
        <v>A0000986916</v>
      </c>
      <c r="K1356">
        <v>2018</v>
      </c>
      <c r="L1356">
        <v>0</v>
      </c>
      <c r="M1356" t="s">
        <v>218</v>
      </c>
      <c r="N1356" t="s">
        <v>246</v>
      </c>
      <c r="O1356" t="s">
        <v>246</v>
      </c>
      <c r="P1356" t="s">
        <v>389</v>
      </c>
      <c r="Q1356" t="s">
        <v>8</v>
      </c>
      <c r="R1356" t="s">
        <v>8</v>
      </c>
      <c r="S1356" t="s">
        <v>7</v>
      </c>
      <c r="T1356" t="s">
        <v>715</v>
      </c>
      <c r="U1356">
        <v>6</v>
      </c>
    </row>
    <row r="1357" spans="10:21" x14ac:dyDescent="0.35">
      <c r="J1357" t="str">
        <f t="shared" si="22"/>
        <v>A0000986917</v>
      </c>
      <c r="K1357">
        <v>2018</v>
      </c>
      <c r="L1357">
        <v>0</v>
      </c>
      <c r="M1357" t="s">
        <v>218</v>
      </c>
      <c r="N1357" t="s">
        <v>246</v>
      </c>
      <c r="O1357" t="s">
        <v>246</v>
      </c>
      <c r="P1357" t="s">
        <v>389</v>
      </c>
      <c r="Q1357" t="s">
        <v>8</v>
      </c>
      <c r="R1357" t="s">
        <v>8</v>
      </c>
      <c r="S1357" t="s">
        <v>7</v>
      </c>
      <c r="T1357" t="s">
        <v>715</v>
      </c>
      <c r="U1357">
        <v>7</v>
      </c>
    </row>
    <row r="1358" spans="10:21" x14ac:dyDescent="0.35">
      <c r="J1358" t="str">
        <f t="shared" si="22"/>
        <v>A0000986921</v>
      </c>
      <c r="K1358">
        <v>2018</v>
      </c>
      <c r="L1358">
        <v>1</v>
      </c>
      <c r="M1358" t="s">
        <v>218</v>
      </c>
      <c r="N1358" t="s">
        <v>246</v>
      </c>
      <c r="O1358" t="s">
        <v>246</v>
      </c>
      <c r="P1358" t="s">
        <v>389</v>
      </c>
      <c r="Q1358" t="s">
        <v>8</v>
      </c>
      <c r="R1358" t="s">
        <v>8</v>
      </c>
      <c r="S1358" t="s">
        <v>7</v>
      </c>
      <c r="T1358" t="s">
        <v>716</v>
      </c>
      <c r="U1358">
        <v>1</v>
      </c>
    </row>
    <row r="1359" spans="10:21" x14ac:dyDescent="0.35">
      <c r="J1359" t="str">
        <f t="shared" si="22"/>
        <v>A0000986941</v>
      </c>
      <c r="K1359">
        <v>2018</v>
      </c>
      <c r="L1359">
        <v>1</v>
      </c>
      <c r="M1359" t="s">
        <v>218</v>
      </c>
      <c r="N1359" t="s">
        <v>223</v>
      </c>
      <c r="O1359" t="s">
        <v>223</v>
      </c>
      <c r="P1359" t="s">
        <v>389</v>
      </c>
      <c r="Q1359" t="s">
        <v>8</v>
      </c>
      <c r="R1359" t="s">
        <v>8</v>
      </c>
      <c r="S1359" t="s">
        <v>7</v>
      </c>
      <c r="T1359" t="s">
        <v>717</v>
      </c>
      <c r="U1359">
        <v>1</v>
      </c>
    </row>
    <row r="1360" spans="10:21" x14ac:dyDescent="0.35">
      <c r="J1360" t="str">
        <f t="shared" si="22"/>
        <v>A0000986942</v>
      </c>
      <c r="K1360">
        <v>2018</v>
      </c>
      <c r="L1360">
        <v>0</v>
      </c>
      <c r="M1360" t="s">
        <v>218</v>
      </c>
      <c r="N1360" t="s">
        <v>223</v>
      </c>
      <c r="O1360" t="s">
        <v>223</v>
      </c>
      <c r="P1360" t="s">
        <v>389</v>
      </c>
      <c r="Q1360" t="s">
        <v>8</v>
      </c>
      <c r="R1360" t="s">
        <v>8</v>
      </c>
      <c r="S1360" t="s">
        <v>7</v>
      </c>
      <c r="T1360" t="s">
        <v>717</v>
      </c>
      <c r="U1360">
        <v>2</v>
      </c>
    </row>
    <row r="1361" spans="10:21" x14ac:dyDescent="0.35">
      <c r="J1361" t="str">
        <f t="shared" si="22"/>
        <v>A0000986943</v>
      </c>
      <c r="K1361">
        <v>2018</v>
      </c>
      <c r="L1361">
        <v>0</v>
      </c>
      <c r="M1361" t="s">
        <v>218</v>
      </c>
      <c r="N1361" t="s">
        <v>223</v>
      </c>
      <c r="O1361" t="s">
        <v>223</v>
      </c>
      <c r="P1361" t="s">
        <v>389</v>
      </c>
      <c r="Q1361" t="s">
        <v>8</v>
      </c>
      <c r="R1361" t="s">
        <v>8</v>
      </c>
      <c r="S1361" t="s">
        <v>7</v>
      </c>
      <c r="T1361" t="s">
        <v>717</v>
      </c>
      <c r="U1361">
        <v>3</v>
      </c>
    </row>
    <row r="1362" spans="10:21" x14ac:dyDescent="0.35">
      <c r="J1362" t="str">
        <f t="shared" si="22"/>
        <v>A0000986944</v>
      </c>
      <c r="K1362">
        <v>2018</v>
      </c>
      <c r="L1362">
        <v>0</v>
      </c>
      <c r="M1362" t="s">
        <v>218</v>
      </c>
      <c r="N1362" t="s">
        <v>223</v>
      </c>
      <c r="O1362" t="s">
        <v>223</v>
      </c>
      <c r="P1362" t="s">
        <v>389</v>
      </c>
      <c r="Q1362" t="s">
        <v>8</v>
      </c>
      <c r="R1362" t="s">
        <v>8</v>
      </c>
      <c r="S1362" t="s">
        <v>7</v>
      </c>
      <c r="T1362" t="s">
        <v>717</v>
      </c>
      <c r="U1362">
        <v>4</v>
      </c>
    </row>
    <row r="1363" spans="10:21" x14ac:dyDescent="0.35">
      <c r="J1363" t="str">
        <f t="shared" si="22"/>
        <v>A0000986951</v>
      </c>
      <c r="K1363">
        <v>2018</v>
      </c>
      <c r="L1363">
        <v>1</v>
      </c>
      <c r="M1363" t="s">
        <v>218</v>
      </c>
      <c r="N1363" t="s">
        <v>246</v>
      </c>
      <c r="O1363" t="s">
        <v>246</v>
      </c>
      <c r="P1363" t="s">
        <v>389</v>
      </c>
      <c r="Q1363" t="s">
        <v>8</v>
      </c>
      <c r="R1363" t="s">
        <v>8</v>
      </c>
      <c r="S1363" t="s">
        <v>7</v>
      </c>
      <c r="T1363" t="s">
        <v>718</v>
      </c>
      <c r="U1363">
        <v>1</v>
      </c>
    </row>
    <row r="1364" spans="10:21" x14ac:dyDescent="0.35">
      <c r="J1364" t="str">
        <f t="shared" si="22"/>
        <v>A0000986952</v>
      </c>
      <c r="K1364">
        <v>2018</v>
      </c>
      <c r="L1364">
        <v>0</v>
      </c>
      <c r="M1364" t="s">
        <v>218</v>
      </c>
      <c r="N1364" t="s">
        <v>246</v>
      </c>
      <c r="O1364" t="s">
        <v>246</v>
      </c>
      <c r="P1364" t="s">
        <v>389</v>
      </c>
      <c r="Q1364" t="s">
        <v>8</v>
      </c>
      <c r="R1364" t="s">
        <v>8</v>
      </c>
      <c r="S1364" t="s">
        <v>7</v>
      </c>
      <c r="T1364" t="s">
        <v>718</v>
      </c>
      <c r="U1364">
        <v>2</v>
      </c>
    </row>
    <row r="1365" spans="10:21" x14ac:dyDescent="0.35">
      <c r="J1365" t="str">
        <f t="shared" si="22"/>
        <v>A0000986953</v>
      </c>
      <c r="K1365">
        <v>2018</v>
      </c>
      <c r="L1365">
        <v>0</v>
      </c>
      <c r="M1365" t="s">
        <v>218</v>
      </c>
      <c r="N1365" t="s">
        <v>246</v>
      </c>
      <c r="O1365" t="s">
        <v>246</v>
      </c>
      <c r="P1365" t="s">
        <v>389</v>
      </c>
      <c r="Q1365" t="s">
        <v>8</v>
      </c>
      <c r="R1365" t="s">
        <v>8</v>
      </c>
      <c r="S1365" t="s">
        <v>7</v>
      </c>
      <c r="T1365" t="s">
        <v>718</v>
      </c>
      <c r="U1365">
        <v>3</v>
      </c>
    </row>
    <row r="1366" spans="10:21" x14ac:dyDescent="0.35">
      <c r="J1366" t="str">
        <f t="shared" si="22"/>
        <v>A0000986961</v>
      </c>
      <c r="K1366">
        <v>2018</v>
      </c>
      <c r="L1366">
        <v>1</v>
      </c>
      <c r="M1366" t="s">
        <v>218</v>
      </c>
      <c r="N1366" t="s">
        <v>246</v>
      </c>
      <c r="O1366" t="s">
        <v>246</v>
      </c>
      <c r="P1366" t="s">
        <v>389</v>
      </c>
      <c r="Q1366" t="s">
        <v>8</v>
      </c>
      <c r="R1366" t="s">
        <v>8</v>
      </c>
      <c r="S1366" t="s">
        <v>7</v>
      </c>
      <c r="T1366" t="s">
        <v>719</v>
      </c>
      <c r="U1366">
        <v>1</v>
      </c>
    </row>
    <row r="1367" spans="10:21" x14ac:dyDescent="0.35">
      <c r="J1367" t="str">
        <f t="shared" si="22"/>
        <v>A0000986971</v>
      </c>
      <c r="K1367">
        <v>2018</v>
      </c>
      <c r="L1367">
        <v>1</v>
      </c>
      <c r="M1367" t="s">
        <v>218</v>
      </c>
      <c r="N1367" t="s">
        <v>246</v>
      </c>
      <c r="O1367" t="s">
        <v>246</v>
      </c>
      <c r="P1367" t="s">
        <v>389</v>
      </c>
      <c r="Q1367" t="s">
        <v>8</v>
      </c>
      <c r="R1367" t="s">
        <v>8</v>
      </c>
      <c r="S1367" t="s">
        <v>7</v>
      </c>
      <c r="T1367" t="s">
        <v>720</v>
      </c>
      <c r="U1367">
        <v>1</v>
      </c>
    </row>
    <row r="1368" spans="10:21" x14ac:dyDescent="0.35">
      <c r="J1368" t="str">
        <f t="shared" si="22"/>
        <v>A0000986972</v>
      </c>
      <c r="K1368">
        <v>2018</v>
      </c>
      <c r="L1368">
        <v>0</v>
      </c>
      <c r="M1368" t="s">
        <v>218</v>
      </c>
      <c r="N1368" t="s">
        <v>246</v>
      </c>
      <c r="O1368" t="s">
        <v>246</v>
      </c>
      <c r="P1368" t="s">
        <v>389</v>
      </c>
      <c r="Q1368" t="s">
        <v>8</v>
      </c>
      <c r="R1368" t="s">
        <v>8</v>
      </c>
      <c r="S1368" t="s">
        <v>7</v>
      </c>
      <c r="T1368" t="s">
        <v>720</v>
      </c>
      <c r="U1368">
        <v>2</v>
      </c>
    </row>
    <row r="1369" spans="10:21" x14ac:dyDescent="0.35">
      <c r="J1369" t="str">
        <f t="shared" si="22"/>
        <v>A0000986973</v>
      </c>
      <c r="K1369">
        <v>2018</v>
      </c>
      <c r="L1369">
        <v>0</v>
      </c>
      <c r="M1369" t="s">
        <v>218</v>
      </c>
      <c r="N1369" t="s">
        <v>246</v>
      </c>
      <c r="O1369" t="s">
        <v>246</v>
      </c>
      <c r="P1369" t="s">
        <v>389</v>
      </c>
      <c r="Q1369" t="s">
        <v>8</v>
      </c>
      <c r="R1369" t="s">
        <v>8</v>
      </c>
      <c r="S1369" t="s">
        <v>7</v>
      </c>
      <c r="T1369" t="s">
        <v>720</v>
      </c>
      <c r="U1369">
        <v>3</v>
      </c>
    </row>
    <row r="1370" spans="10:21" x14ac:dyDescent="0.35">
      <c r="J1370" t="str">
        <f t="shared" si="22"/>
        <v>A0000986991</v>
      </c>
      <c r="K1370">
        <v>2018</v>
      </c>
      <c r="L1370">
        <v>1</v>
      </c>
      <c r="M1370" t="s">
        <v>218</v>
      </c>
      <c r="N1370" t="s">
        <v>246</v>
      </c>
      <c r="O1370" t="s">
        <v>246</v>
      </c>
      <c r="P1370" t="s">
        <v>389</v>
      </c>
      <c r="Q1370" t="s">
        <v>8</v>
      </c>
      <c r="R1370" t="s">
        <v>8</v>
      </c>
      <c r="S1370" t="s">
        <v>7</v>
      </c>
      <c r="T1370" t="s">
        <v>721</v>
      </c>
      <c r="U1370">
        <v>1</v>
      </c>
    </row>
    <row r="1371" spans="10:21" x14ac:dyDescent="0.35">
      <c r="J1371" t="str">
        <f t="shared" si="22"/>
        <v>A0000986992</v>
      </c>
      <c r="K1371">
        <v>2018</v>
      </c>
      <c r="L1371">
        <v>0</v>
      </c>
      <c r="M1371" t="s">
        <v>218</v>
      </c>
      <c r="N1371" t="s">
        <v>246</v>
      </c>
      <c r="O1371" t="s">
        <v>246</v>
      </c>
      <c r="P1371" t="s">
        <v>389</v>
      </c>
      <c r="Q1371" t="s">
        <v>8</v>
      </c>
      <c r="R1371" t="s">
        <v>8</v>
      </c>
      <c r="S1371" t="s">
        <v>7</v>
      </c>
      <c r="T1371" t="s">
        <v>721</v>
      </c>
      <c r="U1371">
        <v>2</v>
      </c>
    </row>
    <row r="1372" spans="10:21" x14ac:dyDescent="0.35">
      <c r="J1372" t="str">
        <f t="shared" si="22"/>
        <v>A0000987001</v>
      </c>
      <c r="K1372">
        <v>2018</v>
      </c>
      <c r="L1372">
        <v>1</v>
      </c>
      <c r="M1372" t="s">
        <v>218</v>
      </c>
      <c r="N1372" t="s">
        <v>246</v>
      </c>
      <c r="O1372" t="s">
        <v>246</v>
      </c>
      <c r="P1372" t="s">
        <v>389</v>
      </c>
      <c r="Q1372" t="s">
        <v>8</v>
      </c>
      <c r="R1372" t="s">
        <v>8</v>
      </c>
      <c r="S1372" t="s">
        <v>7</v>
      </c>
      <c r="T1372" t="s">
        <v>722</v>
      </c>
      <c r="U1372">
        <v>1</v>
      </c>
    </row>
    <row r="1373" spans="10:21" x14ac:dyDescent="0.35">
      <c r="J1373" t="str">
        <f t="shared" si="22"/>
        <v>A0000987002</v>
      </c>
      <c r="K1373">
        <v>2018</v>
      </c>
      <c r="L1373">
        <v>0</v>
      </c>
      <c r="M1373" t="s">
        <v>218</v>
      </c>
      <c r="N1373" t="s">
        <v>246</v>
      </c>
      <c r="O1373" t="s">
        <v>246</v>
      </c>
      <c r="P1373" t="s">
        <v>389</v>
      </c>
      <c r="Q1373" t="s">
        <v>8</v>
      </c>
      <c r="R1373" t="s">
        <v>8</v>
      </c>
      <c r="S1373" t="s">
        <v>7</v>
      </c>
      <c r="T1373" t="s">
        <v>722</v>
      </c>
      <c r="U1373">
        <v>2</v>
      </c>
    </row>
    <row r="1374" spans="10:21" x14ac:dyDescent="0.35">
      <c r="J1374" t="str">
        <f t="shared" si="22"/>
        <v>A0000987011</v>
      </c>
      <c r="K1374">
        <v>2018</v>
      </c>
      <c r="L1374">
        <v>1</v>
      </c>
      <c r="M1374" t="s">
        <v>218</v>
      </c>
      <c r="N1374" t="s">
        <v>223</v>
      </c>
      <c r="O1374" t="s">
        <v>223</v>
      </c>
      <c r="P1374" t="s">
        <v>389</v>
      </c>
      <c r="Q1374" t="s">
        <v>8</v>
      </c>
      <c r="R1374" t="s">
        <v>8</v>
      </c>
      <c r="S1374" t="s">
        <v>7</v>
      </c>
      <c r="T1374" t="s">
        <v>723</v>
      </c>
      <c r="U1374">
        <v>1</v>
      </c>
    </row>
    <row r="1375" spans="10:21" x14ac:dyDescent="0.35">
      <c r="J1375" t="str">
        <f t="shared" si="22"/>
        <v>A0000987021</v>
      </c>
      <c r="K1375">
        <v>2018</v>
      </c>
      <c r="L1375">
        <v>1</v>
      </c>
      <c r="M1375" t="s">
        <v>218</v>
      </c>
      <c r="N1375" t="s">
        <v>246</v>
      </c>
      <c r="O1375" t="s">
        <v>246</v>
      </c>
      <c r="P1375" t="s">
        <v>389</v>
      </c>
      <c r="Q1375" t="s">
        <v>8</v>
      </c>
      <c r="R1375" t="s">
        <v>194</v>
      </c>
      <c r="S1375" t="s">
        <v>7</v>
      </c>
      <c r="T1375" t="s">
        <v>724</v>
      </c>
      <c r="U1375">
        <v>1</v>
      </c>
    </row>
    <row r="1376" spans="10:21" x14ac:dyDescent="0.35">
      <c r="J1376" t="str">
        <f t="shared" si="22"/>
        <v>A0000987031</v>
      </c>
      <c r="K1376">
        <v>2018</v>
      </c>
      <c r="L1376">
        <v>1</v>
      </c>
      <c r="M1376" t="s">
        <v>218</v>
      </c>
      <c r="N1376" t="s">
        <v>223</v>
      </c>
      <c r="O1376" t="s">
        <v>223</v>
      </c>
      <c r="P1376" t="s">
        <v>389</v>
      </c>
      <c r="Q1376" t="s">
        <v>8</v>
      </c>
      <c r="R1376" t="s">
        <v>8</v>
      </c>
      <c r="S1376" t="s">
        <v>7</v>
      </c>
      <c r="T1376" t="s">
        <v>725</v>
      </c>
      <c r="U1376">
        <v>1</v>
      </c>
    </row>
    <row r="1377" spans="10:21" x14ac:dyDescent="0.35">
      <c r="J1377" t="str">
        <f t="shared" si="22"/>
        <v>A0000987041</v>
      </c>
      <c r="K1377">
        <v>2018</v>
      </c>
      <c r="L1377">
        <v>1</v>
      </c>
      <c r="M1377" t="s">
        <v>218</v>
      </c>
      <c r="N1377" t="s">
        <v>223</v>
      </c>
      <c r="O1377" t="s">
        <v>223</v>
      </c>
      <c r="P1377" t="s">
        <v>389</v>
      </c>
      <c r="Q1377" t="s">
        <v>8</v>
      </c>
      <c r="R1377" t="s">
        <v>8</v>
      </c>
      <c r="S1377" t="s">
        <v>7</v>
      </c>
      <c r="T1377" t="s">
        <v>726</v>
      </c>
      <c r="U1377">
        <v>1</v>
      </c>
    </row>
    <row r="1378" spans="10:21" x14ac:dyDescent="0.35">
      <c r="J1378" t="str">
        <f t="shared" si="22"/>
        <v>A0000987061</v>
      </c>
      <c r="K1378">
        <v>2018</v>
      </c>
      <c r="L1378">
        <v>1</v>
      </c>
      <c r="M1378" t="s">
        <v>218</v>
      </c>
      <c r="N1378" t="s">
        <v>247</v>
      </c>
      <c r="O1378" t="s">
        <v>247</v>
      </c>
      <c r="P1378" t="s">
        <v>389</v>
      </c>
      <c r="Q1378" t="s">
        <v>8</v>
      </c>
      <c r="R1378" t="s">
        <v>8</v>
      </c>
      <c r="S1378" t="s">
        <v>7</v>
      </c>
      <c r="T1378" t="s">
        <v>727</v>
      </c>
      <c r="U1378">
        <v>1</v>
      </c>
    </row>
    <row r="1379" spans="10:21" x14ac:dyDescent="0.35">
      <c r="J1379" t="str">
        <f t="shared" si="22"/>
        <v>A0000987062</v>
      </c>
      <c r="K1379">
        <v>2018</v>
      </c>
      <c r="L1379">
        <v>0</v>
      </c>
      <c r="M1379" t="s">
        <v>218</v>
      </c>
      <c r="N1379" t="s">
        <v>247</v>
      </c>
      <c r="O1379" t="s">
        <v>247</v>
      </c>
      <c r="P1379" t="s">
        <v>389</v>
      </c>
      <c r="Q1379" t="s">
        <v>8</v>
      </c>
      <c r="R1379" t="s">
        <v>8</v>
      </c>
      <c r="S1379" t="s">
        <v>7</v>
      </c>
      <c r="T1379" t="s">
        <v>727</v>
      </c>
      <c r="U1379">
        <v>2</v>
      </c>
    </row>
    <row r="1380" spans="10:21" x14ac:dyDescent="0.35">
      <c r="J1380" t="str">
        <f t="shared" si="22"/>
        <v>A0000987063</v>
      </c>
      <c r="K1380">
        <v>2018</v>
      </c>
      <c r="L1380">
        <v>0</v>
      </c>
      <c r="M1380" t="s">
        <v>218</v>
      </c>
      <c r="N1380" t="s">
        <v>247</v>
      </c>
      <c r="O1380" t="s">
        <v>247</v>
      </c>
      <c r="P1380" t="s">
        <v>389</v>
      </c>
      <c r="Q1380" t="s">
        <v>8</v>
      </c>
      <c r="R1380" t="s">
        <v>8</v>
      </c>
      <c r="S1380" t="s">
        <v>7</v>
      </c>
      <c r="T1380" t="s">
        <v>727</v>
      </c>
      <c r="U1380">
        <v>3</v>
      </c>
    </row>
    <row r="1381" spans="10:21" x14ac:dyDescent="0.35">
      <c r="J1381" t="str">
        <f t="shared" si="22"/>
        <v>A0000987064</v>
      </c>
      <c r="K1381">
        <v>2018</v>
      </c>
      <c r="L1381">
        <v>0</v>
      </c>
      <c r="M1381" t="s">
        <v>218</v>
      </c>
      <c r="N1381" t="s">
        <v>247</v>
      </c>
      <c r="O1381" t="s">
        <v>247</v>
      </c>
      <c r="P1381" t="s">
        <v>389</v>
      </c>
      <c r="Q1381" t="s">
        <v>8</v>
      </c>
      <c r="R1381" t="s">
        <v>8</v>
      </c>
      <c r="S1381" t="s">
        <v>7</v>
      </c>
      <c r="T1381" t="s">
        <v>727</v>
      </c>
      <c r="U1381">
        <v>4</v>
      </c>
    </row>
    <row r="1382" spans="10:21" x14ac:dyDescent="0.35">
      <c r="J1382" t="str">
        <f t="shared" si="22"/>
        <v>A0000987071</v>
      </c>
      <c r="K1382">
        <v>2018</v>
      </c>
      <c r="L1382">
        <v>1</v>
      </c>
      <c r="M1382" t="s">
        <v>218</v>
      </c>
      <c r="N1382" t="s">
        <v>246</v>
      </c>
      <c r="O1382" t="s">
        <v>251</v>
      </c>
      <c r="P1382" t="s">
        <v>389</v>
      </c>
      <c r="Q1382" t="s">
        <v>8</v>
      </c>
      <c r="R1382" t="s">
        <v>8</v>
      </c>
      <c r="S1382" t="s">
        <v>7</v>
      </c>
      <c r="T1382" t="s">
        <v>735</v>
      </c>
      <c r="U1382">
        <v>1</v>
      </c>
    </row>
    <row r="1383" spans="10:21" x14ac:dyDescent="0.35">
      <c r="J1383" t="str">
        <f t="shared" si="22"/>
        <v>A0000987081</v>
      </c>
      <c r="K1383">
        <v>2018</v>
      </c>
      <c r="L1383">
        <v>1</v>
      </c>
      <c r="M1383" t="s">
        <v>218</v>
      </c>
      <c r="N1383" t="s">
        <v>246</v>
      </c>
      <c r="O1383" t="s">
        <v>251</v>
      </c>
      <c r="P1383" t="s">
        <v>389</v>
      </c>
      <c r="Q1383" t="s">
        <v>8</v>
      </c>
      <c r="R1383" t="s">
        <v>8</v>
      </c>
      <c r="S1383" t="s">
        <v>7</v>
      </c>
      <c r="T1383" t="s">
        <v>736</v>
      </c>
      <c r="U1383">
        <v>1</v>
      </c>
    </row>
    <row r="1384" spans="10:21" x14ac:dyDescent="0.35">
      <c r="J1384" t="str">
        <f t="shared" si="22"/>
        <v>A0000987091</v>
      </c>
      <c r="K1384">
        <v>2018</v>
      </c>
      <c r="L1384">
        <v>1</v>
      </c>
      <c r="M1384" t="s">
        <v>218</v>
      </c>
      <c r="N1384" t="s">
        <v>246</v>
      </c>
      <c r="O1384" t="s">
        <v>251</v>
      </c>
      <c r="P1384" t="s">
        <v>389</v>
      </c>
      <c r="Q1384" t="s">
        <v>8</v>
      </c>
      <c r="R1384" t="s">
        <v>8</v>
      </c>
      <c r="S1384" t="s">
        <v>7</v>
      </c>
      <c r="T1384" t="s">
        <v>737</v>
      </c>
      <c r="U1384">
        <v>1</v>
      </c>
    </row>
    <row r="1385" spans="10:21" x14ac:dyDescent="0.35">
      <c r="J1385" t="str">
        <f t="shared" si="22"/>
        <v>A0000987101</v>
      </c>
      <c r="K1385">
        <v>2018</v>
      </c>
      <c r="L1385">
        <v>1</v>
      </c>
      <c r="M1385" t="s">
        <v>218</v>
      </c>
      <c r="N1385" t="s">
        <v>246</v>
      </c>
      <c r="O1385" t="s">
        <v>251</v>
      </c>
      <c r="P1385" t="s">
        <v>389</v>
      </c>
      <c r="Q1385" t="s">
        <v>8</v>
      </c>
      <c r="R1385" t="s">
        <v>8</v>
      </c>
      <c r="S1385" t="s">
        <v>7</v>
      </c>
      <c r="T1385" t="s">
        <v>738</v>
      </c>
      <c r="U1385">
        <v>1</v>
      </c>
    </row>
    <row r="1386" spans="10:21" x14ac:dyDescent="0.35">
      <c r="J1386" t="str">
        <f t="shared" si="22"/>
        <v>A0000987111</v>
      </c>
      <c r="K1386">
        <v>2018</v>
      </c>
      <c r="L1386">
        <v>1</v>
      </c>
      <c r="M1386" t="s">
        <v>218</v>
      </c>
      <c r="N1386" t="s">
        <v>246</v>
      </c>
      <c r="O1386" t="s">
        <v>251</v>
      </c>
      <c r="P1386" t="s">
        <v>389</v>
      </c>
      <c r="Q1386" t="s">
        <v>8</v>
      </c>
      <c r="R1386" t="s">
        <v>8</v>
      </c>
      <c r="S1386" t="s">
        <v>7</v>
      </c>
      <c r="T1386" t="s">
        <v>739</v>
      </c>
      <c r="U1386">
        <v>1</v>
      </c>
    </row>
    <row r="1387" spans="10:21" x14ac:dyDescent="0.35">
      <c r="J1387" t="str">
        <f t="shared" si="22"/>
        <v>A0000987121</v>
      </c>
      <c r="K1387">
        <v>2018</v>
      </c>
      <c r="L1387">
        <v>1</v>
      </c>
      <c r="M1387" t="s">
        <v>218</v>
      </c>
      <c r="N1387" t="s">
        <v>246</v>
      </c>
      <c r="O1387" t="s">
        <v>251</v>
      </c>
      <c r="P1387" t="s">
        <v>389</v>
      </c>
      <c r="Q1387" t="s">
        <v>8</v>
      </c>
      <c r="R1387" t="s">
        <v>8</v>
      </c>
      <c r="S1387" t="s">
        <v>7</v>
      </c>
      <c r="T1387" t="s">
        <v>740</v>
      </c>
      <c r="U1387">
        <v>1</v>
      </c>
    </row>
    <row r="1388" spans="10:21" x14ac:dyDescent="0.35">
      <c r="J1388" t="str">
        <f t="shared" si="22"/>
        <v>A0000987131</v>
      </c>
      <c r="K1388">
        <v>2018</v>
      </c>
      <c r="L1388">
        <v>1</v>
      </c>
      <c r="M1388" t="s">
        <v>218</v>
      </c>
      <c r="N1388" t="s">
        <v>246</v>
      </c>
      <c r="O1388" t="s">
        <v>251</v>
      </c>
      <c r="P1388" t="s">
        <v>389</v>
      </c>
      <c r="Q1388" t="s">
        <v>8</v>
      </c>
      <c r="R1388" t="s">
        <v>8</v>
      </c>
      <c r="S1388" t="s">
        <v>7</v>
      </c>
      <c r="T1388" t="s">
        <v>741</v>
      </c>
      <c r="U1388">
        <v>1</v>
      </c>
    </row>
    <row r="1389" spans="10:21" x14ac:dyDescent="0.35">
      <c r="J1389" t="str">
        <f t="shared" si="22"/>
        <v>A0000987132</v>
      </c>
      <c r="K1389">
        <v>2018</v>
      </c>
      <c r="L1389">
        <v>0</v>
      </c>
      <c r="M1389" t="s">
        <v>218</v>
      </c>
      <c r="N1389" t="s">
        <v>246</v>
      </c>
      <c r="O1389" t="s">
        <v>251</v>
      </c>
      <c r="P1389" t="s">
        <v>389</v>
      </c>
      <c r="Q1389" t="s">
        <v>8</v>
      </c>
      <c r="R1389" t="s">
        <v>8</v>
      </c>
      <c r="S1389" t="s">
        <v>7</v>
      </c>
      <c r="T1389" t="s">
        <v>741</v>
      </c>
      <c r="U1389">
        <v>2</v>
      </c>
    </row>
    <row r="1390" spans="10:21" x14ac:dyDescent="0.35">
      <c r="J1390" t="str">
        <f t="shared" si="22"/>
        <v>A0000987141</v>
      </c>
      <c r="K1390">
        <v>2018</v>
      </c>
      <c r="L1390">
        <v>1</v>
      </c>
      <c r="M1390" t="s">
        <v>218</v>
      </c>
      <c r="N1390" t="s">
        <v>246</v>
      </c>
      <c r="O1390" t="s">
        <v>251</v>
      </c>
      <c r="P1390" t="s">
        <v>389</v>
      </c>
      <c r="Q1390" t="s">
        <v>8</v>
      </c>
      <c r="R1390" t="s">
        <v>8</v>
      </c>
      <c r="S1390" t="s">
        <v>7</v>
      </c>
      <c r="T1390" t="s">
        <v>742</v>
      </c>
      <c r="U1390">
        <v>1</v>
      </c>
    </row>
    <row r="1391" spans="10:21" x14ac:dyDescent="0.35">
      <c r="J1391" t="str">
        <f t="shared" si="22"/>
        <v>A0000987142</v>
      </c>
      <c r="K1391">
        <v>2018</v>
      </c>
      <c r="L1391">
        <v>0</v>
      </c>
      <c r="M1391" t="s">
        <v>218</v>
      </c>
      <c r="N1391" t="s">
        <v>246</v>
      </c>
      <c r="O1391" t="s">
        <v>251</v>
      </c>
      <c r="P1391" t="s">
        <v>389</v>
      </c>
      <c r="Q1391" t="s">
        <v>8</v>
      </c>
      <c r="R1391" t="s">
        <v>8</v>
      </c>
      <c r="S1391" t="s">
        <v>7</v>
      </c>
      <c r="T1391" t="s">
        <v>742</v>
      </c>
      <c r="U1391">
        <v>2</v>
      </c>
    </row>
    <row r="1392" spans="10:21" x14ac:dyDescent="0.35">
      <c r="J1392" t="str">
        <f t="shared" si="22"/>
        <v>A0000987143</v>
      </c>
      <c r="K1392">
        <v>2018</v>
      </c>
      <c r="L1392">
        <v>0</v>
      </c>
      <c r="M1392" t="s">
        <v>218</v>
      </c>
      <c r="N1392" t="s">
        <v>246</v>
      </c>
      <c r="O1392" t="s">
        <v>251</v>
      </c>
      <c r="P1392" t="s">
        <v>389</v>
      </c>
      <c r="Q1392" t="s">
        <v>8</v>
      </c>
      <c r="R1392" t="s">
        <v>8</v>
      </c>
      <c r="S1392" t="s">
        <v>7</v>
      </c>
      <c r="T1392" t="s">
        <v>742</v>
      </c>
      <c r="U1392">
        <v>3</v>
      </c>
    </row>
    <row r="1393" spans="10:21" x14ac:dyDescent="0.35">
      <c r="J1393" t="str">
        <f t="shared" si="22"/>
        <v>A0000987144</v>
      </c>
      <c r="K1393">
        <v>2018</v>
      </c>
      <c r="L1393">
        <v>0</v>
      </c>
      <c r="M1393" t="s">
        <v>218</v>
      </c>
      <c r="N1393" t="s">
        <v>246</v>
      </c>
      <c r="O1393" t="s">
        <v>251</v>
      </c>
      <c r="P1393" t="s">
        <v>389</v>
      </c>
      <c r="Q1393" t="s">
        <v>8</v>
      </c>
      <c r="R1393" t="s">
        <v>8</v>
      </c>
      <c r="S1393" t="s">
        <v>7</v>
      </c>
      <c r="T1393" t="s">
        <v>742</v>
      </c>
      <c r="U1393">
        <v>4</v>
      </c>
    </row>
    <row r="1394" spans="10:21" x14ac:dyDescent="0.35">
      <c r="J1394" t="str">
        <f t="shared" si="22"/>
        <v>A0000987145</v>
      </c>
      <c r="K1394">
        <v>2018</v>
      </c>
      <c r="L1394">
        <v>0</v>
      </c>
      <c r="M1394" t="s">
        <v>218</v>
      </c>
      <c r="N1394" t="s">
        <v>246</v>
      </c>
      <c r="O1394" t="s">
        <v>251</v>
      </c>
      <c r="P1394" t="s">
        <v>389</v>
      </c>
      <c r="Q1394" t="s">
        <v>8</v>
      </c>
      <c r="R1394" t="s">
        <v>8</v>
      </c>
      <c r="S1394" t="s">
        <v>7</v>
      </c>
      <c r="T1394" t="s">
        <v>742</v>
      </c>
      <c r="U1394">
        <v>5</v>
      </c>
    </row>
    <row r="1395" spans="10:21" x14ac:dyDescent="0.35">
      <c r="J1395" t="str">
        <f t="shared" si="22"/>
        <v>A0000987146</v>
      </c>
      <c r="K1395">
        <v>2018</v>
      </c>
      <c r="L1395">
        <v>0</v>
      </c>
      <c r="M1395" t="s">
        <v>218</v>
      </c>
      <c r="N1395" t="s">
        <v>246</v>
      </c>
      <c r="O1395" t="s">
        <v>251</v>
      </c>
      <c r="P1395" t="s">
        <v>389</v>
      </c>
      <c r="Q1395" t="s">
        <v>8</v>
      </c>
      <c r="R1395" t="s">
        <v>8</v>
      </c>
      <c r="S1395" t="s">
        <v>7</v>
      </c>
      <c r="T1395" t="s">
        <v>742</v>
      </c>
      <c r="U1395">
        <v>6</v>
      </c>
    </row>
    <row r="1396" spans="10:21" x14ac:dyDescent="0.35">
      <c r="J1396" t="str">
        <f t="shared" si="22"/>
        <v>A0000987147</v>
      </c>
      <c r="K1396">
        <v>2018</v>
      </c>
      <c r="L1396">
        <v>0</v>
      </c>
      <c r="M1396" t="s">
        <v>218</v>
      </c>
      <c r="N1396" t="s">
        <v>246</v>
      </c>
      <c r="O1396" t="s">
        <v>251</v>
      </c>
      <c r="P1396" t="s">
        <v>389</v>
      </c>
      <c r="Q1396" t="s">
        <v>8</v>
      </c>
      <c r="R1396" t="s">
        <v>8</v>
      </c>
      <c r="S1396" t="s">
        <v>7</v>
      </c>
      <c r="T1396" t="s">
        <v>742</v>
      </c>
      <c r="U1396">
        <v>7</v>
      </c>
    </row>
    <row r="1397" spans="10:21" x14ac:dyDescent="0.35">
      <c r="J1397" t="str">
        <f t="shared" si="22"/>
        <v>A0000987148</v>
      </c>
      <c r="K1397">
        <v>2018</v>
      </c>
      <c r="L1397">
        <v>0</v>
      </c>
      <c r="M1397" t="s">
        <v>218</v>
      </c>
      <c r="N1397" t="s">
        <v>246</v>
      </c>
      <c r="O1397" t="s">
        <v>251</v>
      </c>
      <c r="P1397" t="s">
        <v>389</v>
      </c>
      <c r="Q1397" t="s">
        <v>8</v>
      </c>
      <c r="R1397" t="s">
        <v>8</v>
      </c>
      <c r="S1397" t="s">
        <v>7</v>
      </c>
      <c r="T1397" t="s">
        <v>742</v>
      </c>
      <c r="U1397">
        <v>8</v>
      </c>
    </row>
    <row r="1398" spans="10:21" x14ac:dyDescent="0.35">
      <c r="J1398" t="str">
        <f t="shared" si="22"/>
        <v>A0000987149</v>
      </c>
      <c r="K1398">
        <v>2018</v>
      </c>
      <c r="L1398">
        <v>0</v>
      </c>
      <c r="M1398" t="s">
        <v>218</v>
      </c>
      <c r="N1398" t="s">
        <v>246</v>
      </c>
      <c r="O1398" t="s">
        <v>251</v>
      </c>
      <c r="P1398" t="s">
        <v>389</v>
      </c>
      <c r="Q1398" t="s">
        <v>8</v>
      </c>
      <c r="R1398" t="s">
        <v>8</v>
      </c>
      <c r="S1398" t="s">
        <v>7</v>
      </c>
      <c r="T1398" t="s">
        <v>742</v>
      </c>
      <c r="U1398">
        <v>9</v>
      </c>
    </row>
    <row r="1399" spans="10:21" x14ac:dyDescent="0.35">
      <c r="J1399" t="str">
        <f t="shared" si="22"/>
        <v>A00009871410</v>
      </c>
      <c r="K1399">
        <v>2018</v>
      </c>
      <c r="L1399">
        <v>0</v>
      </c>
      <c r="M1399" t="s">
        <v>218</v>
      </c>
      <c r="N1399" t="s">
        <v>246</v>
      </c>
      <c r="O1399" t="s">
        <v>251</v>
      </c>
      <c r="P1399" t="s">
        <v>389</v>
      </c>
      <c r="Q1399" t="s">
        <v>8</v>
      </c>
      <c r="R1399" t="s">
        <v>8</v>
      </c>
      <c r="S1399" t="s">
        <v>7</v>
      </c>
      <c r="T1399" t="s">
        <v>742</v>
      </c>
      <c r="U1399">
        <v>10</v>
      </c>
    </row>
    <row r="1400" spans="10:21" x14ac:dyDescent="0.35">
      <c r="J1400" t="str">
        <f t="shared" si="22"/>
        <v>A00009871411</v>
      </c>
      <c r="K1400">
        <v>2018</v>
      </c>
      <c r="L1400">
        <v>0</v>
      </c>
      <c r="M1400" t="s">
        <v>218</v>
      </c>
      <c r="N1400" t="s">
        <v>246</v>
      </c>
      <c r="O1400" t="s">
        <v>251</v>
      </c>
      <c r="P1400" t="s">
        <v>389</v>
      </c>
      <c r="Q1400" t="s">
        <v>8</v>
      </c>
      <c r="R1400" t="s">
        <v>8</v>
      </c>
      <c r="S1400" t="s">
        <v>7</v>
      </c>
      <c r="T1400" t="s">
        <v>742</v>
      </c>
      <c r="U1400">
        <v>11</v>
      </c>
    </row>
    <row r="1401" spans="10:21" x14ac:dyDescent="0.35">
      <c r="J1401" t="str">
        <f t="shared" si="22"/>
        <v>A00009871412</v>
      </c>
      <c r="K1401">
        <v>2018</v>
      </c>
      <c r="L1401">
        <v>0</v>
      </c>
      <c r="M1401" t="s">
        <v>218</v>
      </c>
      <c r="N1401" t="s">
        <v>246</v>
      </c>
      <c r="O1401" t="s">
        <v>251</v>
      </c>
      <c r="P1401" t="s">
        <v>389</v>
      </c>
      <c r="Q1401" t="s">
        <v>8</v>
      </c>
      <c r="R1401" t="s">
        <v>8</v>
      </c>
      <c r="S1401" t="s">
        <v>7</v>
      </c>
      <c r="T1401" t="s">
        <v>742</v>
      </c>
      <c r="U1401">
        <v>12</v>
      </c>
    </row>
    <row r="1402" spans="10:21" x14ac:dyDescent="0.35">
      <c r="J1402" t="str">
        <f t="shared" si="22"/>
        <v>A00009871413</v>
      </c>
      <c r="K1402">
        <v>2018</v>
      </c>
      <c r="L1402">
        <v>0</v>
      </c>
      <c r="M1402" t="s">
        <v>218</v>
      </c>
      <c r="N1402" t="s">
        <v>246</v>
      </c>
      <c r="O1402" t="s">
        <v>251</v>
      </c>
      <c r="P1402" t="s">
        <v>389</v>
      </c>
      <c r="Q1402" t="s">
        <v>8</v>
      </c>
      <c r="R1402" t="s">
        <v>8</v>
      </c>
      <c r="S1402" t="s">
        <v>7</v>
      </c>
      <c r="T1402" t="s">
        <v>742</v>
      </c>
      <c r="U1402">
        <v>13</v>
      </c>
    </row>
    <row r="1403" spans="10:21" x14ac:dyDescent="0.35">
      <c r="J1403" t="str">
        <f t="shared" si="22"/>
        <v>A00009871414</v>
      </c>
      <c r="K1403">
        <v>2018</v>
      </c>
      <c r="L1403">
        <v>0</v>
      </c>
      <c r="M1403" t="s">
        <v>218</v>
      </c>
      <c r="N1403" t="s">
        <v>246</v>
      </c>
      <c r="O1403" t="s">
        <v>251</v>
      </c>
      <c r="P1403" t="s">
        <v>389</v>
      </c>
      <c r="Q1403" t="s">
        <v>8</v>
      </c>
      <c r="R1403" t="s">
        <v>8</v>
      </c>
      <c r="S1403" t="s">
        <v>7</v>
      </c>
      <c r="T1403" t="s">
        <v>742</v>
      </c>
      <c r="U1403">
        <v>14</v>
      </c>
    </row>
    <row r="1404" spans="10:21" x14ac:dyDescent="0.35">
      <c r="J1404" t="str">
        <f t="shared" si="22"/>
        <v>A00009871415</v>
      </c>
      <c r="K1404">
        <v>2018</v>
      </c>
      <c r="L1404">
        <v>0</v>
      </c>
      <c r="M1404" t="s">
        <v>218</v>
      </c>
      <c r="N1404" t="s">
        <v>246</v>
      </c>
      <c r="O1404" t="s">
        <v>251</v>
      </c>
      <c r="P1404" t="s">
        <v>389</v>
      </c>
      <c r="Q1404" t="s">
        <v>8</v>
      </c>
      <c r="R1404" t="s">
        <v>8</v>
      </c>
      <c r="S1404" t="s">
        <v>7</v>
      </c>
      <c r="T1404" t="s">
        <v>742</v>
      </c>
      <c r="U1404">
        <v>15</v>
      </c>
    </row>
    <row r="1405" spans="10:21" x14ac:dyDescent="0.35">
      <c r="J1405" t="str">
        <f t="shared" si="22"/>
        <v>A0000987151</v>
      </c>
      <c r="K1405">
        <v>2018</v>
      </c>
      <c r="L1405">
        <v>1</v>
      </c>
      <c r="M1405" t="s">
        <v>218</v>
      </c>
      <c r="N1405" t="s">
        <v>245</v>
      </c>
      <c r="O1405" t="s">
        <v>251</v>
      </c>
      <c r="P1405" t="s">
        <v>389</v>
      </c>
      <c r="Q1405" t="s">
        <v>8</v>
      </c>
      <c r="R1405" t="s">
        <v>8</v>
      </c>
      <c r="S1405" t="s">
        <v>7</v>
      </c>
      <c r="T1405" t="s">
        <v>743</v>
      </c>
      <c r="U1405">
        <v>1</v>
      </c>
    </row>
    <row r="1406" spans="10:21" x14ac:dyDescent="0.35">
      <c r="J1406" t="str">
        <f t="shared" si="22"/>
        <v>A0000987161</v>
      </c>
      <c r="K1406">
        <v>2018</v>
      </c>
      <c r="L1406">
        <v>1</v>
      </c>
      <c r="M1406" t="s">
        <v>218</v>
      </c>
      <c r="N1406" t="s">
        <v>246</v>
      </c>
      <c r="O1406" t="s">
        <v>251</v>
      </c>
      <c r="P1406" t="s">
        <v>389</v>
      </c>
      <c r="Q1406" t="s">
        <v>8</v>
      </c>
      <c r="R1406" t="s">
        <v>8</v>
      </c>
      <c r="S1406" t="s">
        <v>7</v>
      </c>
      <c r="T1406" t="s">
        <v>744</v>
      </c>
      <c r="U1406">
        <v>1</v>
      </c>
    </row>
    <row r="1407" spans="10:21" x14ac:dyDescent="0.35">
      <c r="J1407" t="str">
        <f t="shared" si="22"/>
        <v>A0000987171</v>
      </c>
      <c r="K1407">
        <v>2018</v>
      </c>
      <c r="L1407">
        <v>1</v>
      </c>
      <c r="M1407" t="s">
        <v>218</v>
      </c>
      <c r="N1407" t="s">
        <v>247</v>
      </c>
      <c r="O1407" t="s">
        <v>251</v>
      </c>
      <c r="P1407" t="s">
        <v>389</v>
      </c>
      <c r="Q1407" t="s">
        <v>8</v>
      </c>
      <c r="R1407" t="s">
        <v>8</v>
      </c>
      <c r="S1407" t="s">
        <v>7</v>
      </c>
      <c r="T1407" t="s">
        <v>745</v>
      </c>
      <c r="U1407">
        <v>1</v>
      </c>
    </row>
    <row r="1408" spans="10:21" x14ac:dyDescent="0.35">
      <c r="J1408" t="str">
        <f t="shared" si="22"/>
        <v>A0000987181</v>
      </c>
      <c r="K1408">
        <v>2018</v>
      </c>
      <c r="L1408">
        <v>1</v>
      </c>
      <c r="M1408" t="s">
        <v>218</v>
      </c>
      <c r="N1408" t="s">
        <v>245</v>
      </c>
      <c r="O1408" t="s">
        <v>251</v>
      </c>
      <c r="P1408" t="s">
        <v>389</v>
      </c>
      <c r="Q1408" t="s">
        <v>8</v>
      </c>
      <c r="R1408" t="s">
        <v>8</v>
      </c>
      <c r="S1408" t="s">
        <v>7</v>
      </c>
      <c r="T1408" t="s">
        <v>746</v>
      </c>
      <c r="U1408">
        <v>1</v>
      </c>
    </row>
    <row r="1409" spans="10:21" x14ac:dyDescent="0.35">
      <c r="J1409" t="str">
        <f t="shared" si="22"/>
        <v>A0000987191</v>
      </c>
      <c r="K1409">
        <v>2018</v>
      </c>
      <c r="L1409">
        <v>1</v>
      </c>
      <c r="M1409" t="s">
        <v>218</v>
      </c>
      <c r="N1409" t="s">
        <v>245</v>
      </c>
      <c r="O1409" t="s">
        <v>251</v>
      </c>
      <c r="P1409" t="s">
        <v>389</v>
      </c>
      <c r="Q1409" t="s">
        <v>8</v>
      </c>
      <c r="R1409" t="s">
        <v>8</v>
      </c>
      <c r="S1409" t="s">
        <v>7</v>
      </c>
      <c r="T1409" t="s">
        <v>747</v>
      </c>
      <c r="U1409">
        <v>1</v>
      </c>
    </row>
    <row r="1410" spans="10:21" x14ac:dyDescent="0.35">
      <c r="J1410" t="str">
        <f t="shared" si="22"/>
        <v>A0000987201</v>
      </c>
      <c r="K1410">
        <v>2018</v>
      </c>
      <c r="L1410">
        <v>1</v>
      </c>
      <c r="M1410" t="s">
        <v>218</v>
      </c>
      <c r="N1410" t="s">
        <v>247</v>
      </c>
      <c r="O1410" t="s">
        <v>251</v>
      </c>
      <c r="P1410" t="s">
        <v>389</v>
      </c>
      <c r="Q1410" t="s">
        <v>8</v>
      </c>
      <c r="R1410" t="s">
        <v>8</v>
      </c>
      <c r="S1410" t="s">
        <v>7</v>
      </c>
      <c r="T1410" t="s">
        <v>748</v>
      </c>
      <c r="U1410">
        <v>1</v>
      </c>
    </row>
    <row r="1411" spans="10:21" x14ac:dyDescent="0.35">
      <c r="J1411" t="str">
        <f t="shared" ref="J1411:J1474" si="23">T1411&amp;U1411</f>
        <v>A0000987211</v>
      </c>
      <c r="K1411">
        <v>2018</v>
      </c>
      <c r="L1411">
        <v>1</v>
      </c>
      <c r="M1411" t="s">
        <v>218</v>
      </c>
      <c r="N1411" t="s">
        <v>246</v>
      </c>
      <c r="O1411" t="s">
        <v>251</v>
      </c>
      <c r="P1411" t="s">
        <v>389</v>
      </c>
      <c r="Q1411" t="s">
        <v>8</v>
      </c>
      <c r="R1411" t="s">
        <v>8</v>
      </c>
      <c r="S1411" t="s">
        <v>7</v>
      </c>
      <c r="T1411" t="s">
        <v>749</v>
      </c>
      <c r="U1411">
        <v>1</v>
      </c>
    </row>
    <row r="1412" spans="10:21" x14ac:dyDescent="0.35">
      <c r="J1412" t="str">
        <f t="shared" si="23"/>
        <v>A0000987221</v>
      </c>
      <c r="K1412">
        <v>2018</v>
      </c>
      <c r="L1412">
        <v>1</v>
      </c>
      <c r="M1412" t="s">
        <v>218</v>
      </c>
      <c r="N1412" t="s">
        <v>247</v>
      </c>
      <c r="O1412" t="s">
        <v>251</v>
      </c>
      <c r="P1412" t="s">
        <v>389</v>
      </c>
      <c r="Q1412" t="s">
        <v>8</v>
      </c>
      <c r="R1412" t="s">
        <v>8</v>
      </c>
      <c r="S1412" t="s">
        <v>7</v>
      </c>
      <c r="T1412" t="s">
        <v>750</v>
      </c>
      <c r="U1412">
        <v>1</v>
      </c>
    </row>
    <row r="1413" spans="10:21" x14ac:dyDescent="0.35">
      <c r="J1413" t="str">
        <f t="shared" si="23"/>
        <v>A0000987222</v>
      </c>
      <c r="K1413">
        <v>2018</v>
      </c>
      <c r="L1413">
        <v>0</v>
      </c>
      <c r="M1413" t="s">
        <v>218</v>
      </c>
      <c r="N1413" t="s">
        <v>247</v>
      </c>
      <c r="O1413" t="s">
        <v>251</v>
      </c>
      <c r="P1413" t="s">
        <v>389</v>
      </c>
      <c r="Q1413" t="s">
        <v>8</v>
      </c>
      <c r="R1413" t="s">
        <v>8</v>
      </c>
      <c r="S1413" t="s">
        <v>7</v>
      </c>
      <c r="T1413" t="s">
        <v>750</v>
      </c>
      <c r="U1413">
        <v>2</v>
      </c>
    </row>
    <row r="1414" spans="10:21" x14ac:dyDescent="0.35">
      <c r="J1414" t="str">
        <f t="shared" si="23"/>
        <v>A0000987231</v>
      </c>
      <c r="K1414">
        <v>2018</v>
      </c>
      <c r="L1414">
        <v>1</v>
      </c>
      <c r="M1414" t="s">
        <v>218</v>
      </c>
      <c r="N1414" t="s">
        <v>246</v>
      </c>
      <c r="O1414" t="s">
        <v>251</v>
      </c>
      <c r="P1414" t="s">
        <v>389</v>
      </c>
      <c r="Q1414" t="s">
        <v>8</v>
      </c>
      <c r="R1414" t="s">
        <v>8</v>
      </c>
      <c r="S1414" t="s">
        <v>7</v>
      </c>
      <c r="T1414" t="s">
        <v>751</v>
      </c>
      <c r="U1414">
        <v>1</v>
      </c>
    </row>
    <row r="1415" spans="10:21" x14ac:dyDescent="0.35">
      <c r="J1415" t="str">
        <f t="shared" si="23"/>
        <v>A0000987241</v>
      </c>
      <c r="K1415">
        <v>2018</v>
      </c>
      <c r="L1415">
        <v>1</v>
      </c>
      <c r="M1415" t="s">
        <v>218</v>
      </c>
      <c r="N1415" t="s">
        <v>247</v>
      </c>
      <c r="O1415" t="s">
        <v>251</v>
      </c>
      <c r="P1415" t="s">
        <v>389</v>
      </c>
      <c r="Q1415" t="s">
        <v>8</v>
      </c>
      <c r="R1415" t="s">
        <v>8</v>
      </c>
      <c r="S1415" t="s">
        <v>7</v>
      </c>
      <c r="T1415" t="s">
        <v>752</v>
      </c>
      <c r="U1415">
        <v>1</v>
      </c>
    </row>
    <row r="1416" spans="10:21" x14ac:dyDescent="0.35">
      <c r="J1416" t="str">
        <f t="shared" si="23"/>
        <v>A0000987242</v>
      </c>
      <c r="K1416">
        <v>2018</v>
      </c>
      <c r="L1416">
        <v>0</v>
      </c>
      <c r="M1416" t="s">
        <v>218</v>
      </c>
      <c r="N1416" t="s">
        <v>247</v>
      </c>
      <c r="O1416" t="s">
        <v>251</v>
      </c>
      <c r="P1416" t="s">
        <v>389</v>
      </c>
      <c r="Q1416" t="s">
        <v>8</v>
      </c>
      <c r="R1416" t="s">
        <v>8</v>
      </c>
      <c r="S1416" t="s">
        <v>7</v>
      </c>
      <c r="T1416" t="s">
        <v>752</v>
      </c>
      <c r="U1416">
        <v>2</v>
      </c>
    </row>
    <row r="1417" spans="10:21" x14ac:dyDescent="0.35">
      <c r="J1417" t="str">
        <f t="shared" si="23"/>
        <v>A0000987243</v>
      </c>
      <c r="K1417">
        <v>2018</v>
      </c>
      <c r="L1417">
        <v>0</v>
      </c>
      <c r="M1417" t="s">
        <v>218</v>
      </c>
      <c r="N1417" t="s">
        <v>247</v>
      </c>
      <c r="O1417" t="s">
        <v>251</v>
      </c>
      <c r="P1417" t="s">
        <v>389</v>
      </c>
      <c r="Q1417" t="s">
        <v>8</v>
      </c>
      <c r="R1417" t="s">
        <v>8</v>
      </c>
      <c r="S1417" t="s">
        <v>7</v>
      </c>
      <c r="T1417" t="s">
        <v>752</v>
      </c>
      <c r="U1417">
        <v>3</v>
      </c>
    </row>
    <row r="1418" spans="10:21" x14ac:dyDescent="0.35">
      <c r="J1418" t="str">
        <f t="shared" si="23"/>
        <v>A0000987244</v>
      </c>
      <c r="K1418">
        <v>2018</v>
      </c>
      <c r="L1418">
        <v>0</v>
      </c>
      <c r="M1418" t="s">
        <v>218</v>
      </c>
      <c r="N1418" t="s">
        <v>247</v>
      </c>
      <c r="O1418" t="s">
        <v>251</v>
      </c>
      <c r="P1418" t="s">
        <v>389</v>
      </c>
      <c r="Q1418" t="s">
        <v>8</v>
      </c>
      <c r="R1418" t="s">
        <v>8</v>
      </c>
      <c r="S1418" t="s">
        <v>7</v>
      </c>
      <c r="T1418" t="s">
        <v>752</v>
      </c>
      <c r="U1418">
        <v>4</v>
      </c>
    </row>
    <row r="1419" spans="10:21" x14ac:dyDescent="0.35">
      <c r="J1419" t="str">
        <f t="shared" si="23"/>
        <v>A0000987245</v>
      </c>
      <c r="K1419">
        <v>2018</v>
      </c>
      <c r="L1419">
        <v>0</v>
      </c>
      <c r="M1419" t="s">
        <v>218</v>
      </c>
      <c r="N1419" t="s">
        <v>247</v>
      </c>
      <c r="O1419" t="s">
        <v>251</v>
      </c>
      <c r="P1419" t="s">
        <v>389</v>
      </c>
      <c r="Q1419" t="s">
        <v>8</v>
      </c>
      <c r="R1419" t="s">
        <v>8</v>
      </c>
      <c r="S1419" t="s">
        <v>7</v>
      </c>
      <c r="T1419" t="s">
        <v>752</v>
      </c>
      <c r="U1419">
        <v>5</v>
      </c>
    </row>
    <row r="1420" spans="10:21" x14ac:dyDescent="0.35">
      <c r="J1420" t="str">
        <f t="shared" si="23"/>
        <v>A0000987246</v>
      </c>
      <c r="K1420">
        <v>2018</v>
      </c>
      <c r="L1420">
        <v>0</v>
      </c>
      <c r="M1420" t="s">
        <v>218</v>
      </c>
      <c r="N1420" t="s">
        <v>247</v>
      </c>
      <c r="O1420" t="s">
        <v>251</v>
      </c>
      <c r="P1420" t="s">
        <v>389</v>
      </c>
      <c r="Q1420" t="s">
        <v>8</v>
      </c>
      <c r="R1420" t="s">
        <v>8</v>
      </c>
      <c r="S1420" t="s">
        <v>7</v>
      </c>
      <c r="T1420" t="s">
        <v>752</v>
      </c>
      <c r="U1420">
        <v>6</v>
      </c>
    </row>
    <row r="1421" spans="10:21" x14ac:dyDescent="0.35">
      <c r="J1421" t="str">
        <f t="shared" si="23"/>
        <v>A0000987247</v>
      </c>
      <c r="K1421">
        <v>2018</v>
      </c>
      <c r="L1421">
        <v>0</v>
      </c>
      <c r="M1421" t="s">
        <v>218</v>
      </c>
      <c r="N1421" t="s">
        <v>247</v>
      </c>
      <c r="O1421" t="s">
        <v>251</v>
      </c>
      <c r="P1421" t="s">
        <v>389</v>
      </c>
      <c r="Q1421" t="s">
        <v>8</v>
      </c>
      <c r="R1421" t="s">
        <v>8</v>
      </c>
      <c r="S1421" t="s">
        <v>7</v>
      </c>
      <c r="T1421" t="s">
        <v>752</v>
      </c>
      <c r="U1421">
        <v>7</v>
      </c>
    </row>
    <row r="1422" spans="10:21" x14ac:dyDescent="0.35">
      <c r="J1422" t="str">
        <f t="shared" si="23"/>
        <v>A0000987248</v>
      </c>
      <c r="K1422">
        <v>2018</v>
      </c>
      <c r="L1422">
        <v>0</v>
      </c>
      <c r="M1422" t="s">
        <v>218</v>
      </c>
      <c r="N1422" t="s">
        <v>247</v>
      </c>
      <c r="O1422" t="s">
        <v>251</v>
      </c>
      <c r="P1422" t="s">
        <v>389</v>
      </c>
      <c r="Q1422" t="s">
        <v>8</v>
      </c>
      <c r="R1422" t="s">
        <v>8</v>
      </c>
      <c r="S1422" t="s">
        <v>7</v>
      </c>
      <c r="T1422" t="s">
        <v>752</v>
      </c>
      <c r="U1422">
        <v>8</v>
      </c>
    </row>
    <row r="1423" spans="10:21" x14ac:dyDescent="0.35">
      <c r="J1423" t="str">
        <f t="shared" si="23"/>
        <v>A0000987249</v>
      </c>
      <c r="K1423">
        <v>2018</v>
      </c>
      <c r="L1423">
        <v>0</v>
      </c>
      <c r="M1423" t="s">
        <v>218</v>
      </c>
      <c r="N1423" t="s">
        <v>247</v>
      </c>
      <c r="O1423" t="s">
        <v>251</v>
      </c>
      <c r="P1423" t="s">
        <v>389</v>
      </c>
      <c r="Q1423" t="s">
        <v>8</v>
      </c>
      <c r="R1423" t="s">
        <v>8</v>
      </c>
      <c r="S1423" t="s">
        <v>7</v>
      </c>
      <c r="T1423" t="s">
        <v>752</v>
      </c>
      <c r="U1423">
        <v>9</v>
      </c>
    </row>
    <row r="1424" spans="10:21" x14ac:dyDescent="0.35">
      <c r="J1424" t="str">
        <f t="shared" si="23"/>
        <v>A00009872410</v>
      </c>
      <c r="K1424">
        <v>2018</v>
      </c>
      <c r="L1424">
        <v>0</v>
      </c>
      <c r="M1424" t="s">
        <v>218</v>
      </c>
      <c r="N1424" t="s">
        <v>247</v>
      </c>
      <c r="O1424" t="s">
        <v>251</v>
      </c>
      <c r="P1424" t="s">
        <v>389</v>
      </c>
      <c r="Q1424" t="s">
        <v>8</v>
      </c>
      <c r="R1424" t="s">
        <v>8</v>
      </c>
      <c r="S1424" t="s">
        <v>7</v>
      </c>
      <c r="T1424" t="s">
        <v>752</v>
      </c>
      <c r="U1424">
        <v>10</v>
      </c>
    </row>
    <row r="1425" spans="10:21" x14ac:dyDescent="0.35">
      <c r="J1425" t="str">
        <f t="shared" si="23"/>
        <v>A0000987251</v>
      </c>
      <c r="K1425">
        <v>2018</v>
      </c>
      <c r="L1425">
        <v>1</v>
      </c>
      <c r="M1425" t="s">
        <v>218</v>
      </c>
      <c r="N1425" t="s">
        <v>223</v>
      </c>
      <c r="O1425" t="s">
        <v>251</v>
      </c>
      <c r="P1425" t="s">
        <v>389</v>
      </c>
      <c r="Q1425" t="s">
        <v>8</v>
      </c>
      <c r="R1425" t="s">
        <v>8</v>
      </c>
      <c r="S1425" t="s">
        <v>7</v>
      </c>
      <c r="T1425" t="s">
        <v>753</v>
      </c>
      <c r="U1425">
        <v>1</v>
      </c>
    </row>
    <row r="1426" spans="10:21" x14ac:dyDescent="0.35">
      <c r="J1426" t="str">
        <f t="shared" si="23"/>
        <v>A0000987252</v>
      </c>
      <c r="K1426">
        <v>2018</v>
      </c>
      <c r="L1426">
        <v>0</v>
      </c>
      <c r="M1426" t="s">
        <v>218</v>
      </c>
      <c r="N1426" t="s">
        <v>223</v>
      </c>
      <c r="O1426" t="s">
        <v>251</v>
      </c>
      <c r="P1426" t="s">
        <v>389</v>
      </c>
      <c r="Q1426" t="s">
        <v>8</v>
      </c>
      <c r="R1426" t="s">
        <v>8</v>
      </c>
      <c r="S1426" t="s">
        <v>7</v>
      </c>
      <c r="T1426" t="s">
        <v>753</v>
      </c>
      <c r="U1426">
        <v>2</v>
      </c>
    </row>
    <row r="1427" spans="10:21" x14ac:dyDescent="0.35">
      <c r="J1427" t="str">
        <f t="shared" si="23"/>
        <v>A0000987261</v>
      </c>
      <c r="K1427">
        <v>2018</v>
      </c>
      <c r="L1427">
        <v>1</v>
      </c>
      <c r="M1427" t="s">
        <v>218</v>
      </c>
      <c r="N1427" t="s">
        <v>247</v>
      </c>
      <c r="O1427" t="s">
        <v>251</v>
      </c>
      <c r="P1427" t="s">
        <v>389</v>
      </c>
      <c r="Q1427" t="s">
        <v>8</v>
      </c>
      <c r="R1427" t="s">
        <v>8</v>
      </c>
      <c r="S1427" t="s">
        <v>7</v>
      </c>
      <c r="T1427" t="s">
        <v>754</v>
      </c>
      <c r="U1427">
        <v>1</v>
      </c>
    </row>
    <row r="1428" spans="10:21" x14ac:dyDescent="0.35">
      <c r="J1428" t="str">
        <f t="shared" si="23"/>
        <v>A0000987262</v>
      </c>
      <c r="K1428">
        <v>2018</v>
      </c>
      <c r="L1428">
        <v>0</v>
      </c>
      <c r="M1428" t="s">
        <v>218</v>
      </c>
      <c r="N1428" t="s">
        <v>247</v>
      </c>
      <c r="O1428" t="s">
        <v>251</v>
      </c>
      <c r="P1428" t="s">
        <v>389</v>
      </c>
      <c r="Q1428" t="s">
        <v>8</v>
      </c>
      <c r="R1428" t="s">
        <v>8</v>
      </c>
      <c r="S1428" t="s">
        <v>7</v>
      </c>
      <c r="T1428" t="s">
        <v>754</v>
      </c>
      <c r="U1428">
        <v>2</v>
      </c>
    </row>
    <row r="1429" spans="10:21" x14ac:dyDescent="0.35">
      <c r="J1429" t="str">
        <f t="shared" si="23"/>
        <v>A0000987263</v>
      </c>
      <c r="K1429">
        <v>2018</v>
      </c>
      <c r="L1429">
        <v>0</v>
      </c>
      <c r="M1429" t="s">
        <v>218</v>
      </c>
      <c r="N1429" t="s">
        <v>247</v>
      </c>
      <c r="O1429" t="s">
        <v>251</v>
      </c>
      <c r="P1429" t="s">
        <v>389</v>
      </c>
      <c r="Q1429" t="s">
        <v>8</v>
      </c>
      <c r="R1429" t="s">
        <v>8</v>
      </c>
      <c r="S1429" t="s">
        <v>7</v>
      </c>
      <c r="T1429" t="s">
        <v>754</v>
      </c>
      <c r="U1429">
        <v>3</v>
      </c>
    </row>
    <row r="1430" spans="10:21" x14ac:dyDescent="0.35">
      <c r="J1430" t="str">
        <f t="shared" si="23"/>
        <v>A0000987264</v>
      </c>
      <c r="K1430">
        <v>2018</v>
      </c>
      <c r="L1430">
        <v>0</v>
      </c>
      <c r="M1430" t="s">
        <v>218</v>
      </c>
      <c r="N1430" t="s">
        <v>247</v>
      </c>
      <c r="O1430" t="s">
        <v>251</v>
      </c>
      <c r="P1430" t="s">
        <v>389</v>
      </c>
      <c r="Q1430" t="s">
        <v>8</v>
      </c>
      <c r="R1430" t="s">
        <v>8</v>
      </c>
      <c r="S1430" t="s">
        <v>7</v>
      </c>
      <c r="T1430" t="s">
        <v>754</v>
      </c>
      <c r="U1430">
        <v>4</v>
      </c>
    </row>
    <row r="1431" spans="10:21" x14ac:dyDescent="0.35">
      <c r="J1431" t="str">
        <f t="shared" si="23"/>
        <v>A0000987265</v>
      </c>
      <c r="K1431">
        <v>2018</v>
      </c>
      <c r="L1431">
        <v>0</v>
      </c>
      <c r="M1431" t="s">
        <v>218</v>
      </c>
      <c r="N1431" t="s">
        <v>247</v>
      </c>
      <c r="O1431" t="s">
        <v>251</v>
      </c>
      <c r="P1431" t="s">
        <v>389</v>
      </c>
      <c r="Q1431" t="s">
        <v>8</v>
      </c>
      <c r="R1431" t="s">
        <v>8</v>
      </c>
      <c r="S1431" t="s">
        <v>7</v>
      </c>
      <c r="T1431" t="s">
        <v>754</v>
      </c>
      <c r="U1431">
        <v>5</v>
      </c>
    </row>
    <row r="1432" spans="10:21" x14ac:dyDescent="0.35">
      <c r="J1432" t="str">
        <f t="shared" si="23"/>
        <v>A0000987266</v>
      </c>
      <c r="K1432">
        <v>2018</v>
      </c>
      <c r="L1432">
        <v>0</v>
      </c>
      <c r="M1432" t="s">
        <v>218</v>
      </c>
      <c r="N1432" t="s">
        <v>247</v>
      </c>
      <c r="O1432" t="s">
        <v>251</v>
      </c>
      <c r="P1432" t="s">
        <v>389</v>
      </c>
      <c r="Q1432" t="s">
        <v>8</v>
      </c>
      <c r="R1432" t="s">
        <v>8</v>
      </c>
      <c r="S1432" t="s">
        <v>7</v>
      </c>
      <c r="T1432" t="s">
        <v>754</v>
      </c>
      <c r="U1432">
        <v>6</v>
      </c>
    </row>
    <row r="1433" spans="10:21" x14ac:dyDescent="0.35">
      <c r="J1433" t="str">
        <f t="shared" si="23"/>
        <v>A0000987267</v>
      </c>
      <c r="K1433">
        <v>2018</v>
      </c>
      <c r="L1433">
        <v>0</v>
      </c>
      <c r="M1433" t="s">
        <v>218</v>
      </c>
      <c r="N1433" t="s">
        <v>247</v>
      </c>
      <c r="O1433" t="s">
        <v>251</v>
      </c>
      <c r="P1433" t="s">
        <v>389</v>
      </c>
      <c r="Q1433" t="s">
        <v>8</v>
      </c>
      <c r="R1433" t="s">
        <v>8</v>
      </c>
      <c r="S1433" t="s">
        <v>7</v>
      </c>
      <c r="T1433" t="s">
        <v>754</v>
      </c>
      <c r="U1433">
        <v>7</v>
      </c>
    </row>
    <row r="1434" spans="10:21" x14ac:dyDescent="0.35">
      <c r="J1434" t="str">
        <f t="shared" si="23"/>
        <v>A0000987268</v>
      </c>
      <c r="K1434">
        <v>2018</v>
      </c>
      <c r="L1434">
        <v>0</v>
      </c>
      <c r="M1434" t="s">
        <v>218</v>
      </c>
      <c r="N1434" t="s">
        <v>247</v>
      </c>
      <c r="O1434" t="s">
        <v>251</v>
      </c>
      <c r="P1434" t="s">
        <v>389</v>
      </c>
      <c r="Q1434" t="s">
        <v>8</v>
      </c>
      <c r="R1434" t="s">
        <v>8</v>
      </c>
      <c r="S1434" t="s">
        <v>7</v>
      </c>
      <c r="T1434" t="s">
        <v>754</v>
      </c>
      <c r="U1434">
        <v>8</v>
      </c>
    </row>
    <row r="1435" spans="10:21" x14ac:dyDescent="0.35">
      <c r="J1435" t="str">
        <f t="shared" si="23"/>
        <v>A0000987269</v>
      </c>
      <c r="K1435">
        <v>2018</v>
      </c>
      <c r="L1435">
        <v>0</v>
      </c>
      <c r="M1435" t="s">
        <v>218</v>
      </c>
      <c r="N1435" t="s">
        <v>247</v>
      </c>
      <c r="O1435" t="s">
        <v>251</v>
      </c>
      <c r="P1435" t="s">
        <v>389</v>
      </c>
      <c r="Q1435" t="s">
        <v>8</v>
      </c>
      <c r="R1435" t="s">
        <v>8</v>
      </c>
      <c r="S1435" t="s">
        <v>7</v>
      </c>
      <c r="T1435" t="s">
        <v>754</v>
      </c>
      <c r="U1435">
        <v>9</v>
      </c>
    </row>
    <row r="1436" spans="10:21" x14ac:dyDescent="0.35">
      <c r="J1436" t="str">
        <f t="shared" si="23"/>
        <v>A00009872610</v>
      </c>
      <c r="K1436">
        <v>2018</v>
      </c>
      <c r="L1436">
        <v>0</v>
      </c>
      <c r="M1436" t="s">
        <v>218</v>
      </c>
      <c r="N1436" t="s">
        <v>247</v>
      </c>
      <c r="O1436" t="s">
        <v>251</v>
      </c>
      <c r="P1436" t="s">
        <v>389</v>
      </c>
      <c r="Q1436" t="s">
        <v>8</v>
      </c>
      <c r="R1436" t="s">
        <v>8</v>
      </c>
      <c r="S1436" t="s">
        <v>7</v>
      </c>
      <c r="T1436" t="s">
        <v>754</v>
      </c>
      <c r="U1436">
        <v>10</v>
      </c>
    </row>
    <row r="1437" spans="10:21" x14ac:dyDescent="0.35">
      <c r="J1437" t="str">
        <f t="shared" si="23"/>
        <v>A00009872611</v>
      </c>
      <c r="K1437">
        <v>2018</v>
      </c>
      <c r="L1437">
        <v>0</v>
      </c>
      <c r="M1437" t="s">
        <v>218</v>
      </c>
      <c r="N1437" t="s">
        <v>247</v>
      </c>
      <c r="O1437" t="s">
        <v>251</v>
      </c>
      <c r="P1437" t="s">
        <v>389</v>
      </c>
      <c r="Q1437" t="s">
        <v>8</v>
      </c>
      <c r="R1437" t="s">
        <v>8</v>
      </c>
      <c r="S1437" t="s">
        <v>7</v>
      </c>
      <c r="T1437" t="s">
        <v>754</v>
      </c>
      <c r="U1437">
        <v>11</v>
      </c>
    </row>
    <row r="1438" spans="10:21" x14ac:dyDescent="0.35">
      <c r="J1438" t="str">
        <f t="shared" si="23"/>
        <v>A00009872612</v>
      </c>
      <c r="K1438">
        <v>2018</v>
      </c>
      <c r="L1438">
        <v>0</v>
      </c>
      <c r="M1438" t="s">
        <v>218</v>
      </c>
      <c r="N1438" t="s">
        <v>247</v>
      </c>
      <c r="O1438" t="s">
        <v>251</v>
      </c>
      <c r="P1438" t="s">
        <v>389</v>
      </c>
      <c r="Q1438" t="s">
        <v>8</v>
      </c>
      <c r="R1438" t="s">
        <v>8</v>
      </c>
      <c r="S1438" t="s">
        <v>7</v>
      </c>
      <c r="T1438" t="s">
        <v>754</v>
      </c>
      <c r="U1438">
        <v>12</v>
      </c>
    </row>
    <row r="1439" spans="10:21" x14ac:dyDescent="0.35">
      <c r="J1439" t="str">
        <f t="shared" si="23"/>
        <v>A00009872613</v>
      </c>
      <c r="K1439">
        <v>2018</v>
      </c>
      <c r="L1439">
        <v>0</v>
      </c>
      <c r="M1439" t="s">
        <v>218</v>
      </c>
      <c r="N1439" t="s">
        <v>247</v>
      </c>
      <c r="O1439" t="s">
        <v>251</v>
      </c>
      <c r="P1439" t="s">
        <v>389</v>
      </c>
      <c r="Q1439" t="s">
        <v>8</v>
      </c>
      <c r="R1439" t="s">
        <v>8</v>
      </c>
      <c r="S1439" t="s">
        <v>7</v>
      </c>
      <c r="T1439" t="s">
        <v>754</v>
      </c>
      <c r="U1439">
        <v>13</v>
      </c>
    </row>
    <row r="1440" spans="10:21" x14ac:dyDescent="0.35">
      <c r="J1440" t="str">
        <f t="shared" si="23"/>
        <v>A00009872614</v>
      </c>
      <c r="K1440">
        <v>2018</v>
      </c>
      <c r="L1440">
        <v>0</v>
      </c>
      <c r="M1440" t="s">
        <v>218</v>
      </c>
      <c r="N1440" t="s">
        <v>247</v>
      </c>
      <c r="O1440" t="s">
        <v>251</v>
      </c>
      <c r="P1440" t="s">
        <v>389</v>
      </c>
      <c r="Q1440" t="s">
        <v>8</v>
      </c>
      <c r="R1440" t="s">
        <v>8</v>
      </c>
      <c r="S1440" t="s">
        <v>7</v>
      </c>
      <c r="T1440" t="s">
        <v>754</v>
      </c>
      <c r="U1440">
        <v>14</v>
      </c>
    </row>
    <row r="1441" spans="10:21" x14ac:dyDescent="0.35">
      <c r="J1441" t="str">
        <f t="shared" si="23"/>
        <v>A0000987271</v>
      </c>
      <c r="K1441">
        <v>2018</v>
      </c>
      <c r="L1441">
        <v>1</v>
      </c>
      <c r="M1441" t="s">
        <v>218</v>
      </c>
      <c r="N1441" t="s">
        <v>246</v>
      </c>
      <c r="O1441" t="s">
        <v>251</v>
      </c>
      <c r="P1441" t="s">
        <v>389</v>
      </c>
      <c r="Q1441" t="s">
        <v>8</v>
      </c>
      <c r="R1441" t="s">
        <v>8</v>
      </c>
      <c r="S1441" t="s">
        <v>7</v>
      </c>
      <c r="T1441" t="s">
        <v>755</v>
      </c>
      <c r="U1441">
        <v>1</v>
      </c>
    </row>
    <row r="1442" spans="10:21" x14ac:dyDescent="0.35">
      <c r="J1442" t="str">
        <f t="shared" si="23"/>
        <v>A0000987272</v>
      </c>
      <c r="K1442">
        <v>2018</v>
      </c>
      <c r="L1442">
        <v>0</v>
      </c>
      <c r="M1442" t="s">
        <v>218</v>
      </c>
      <c r="N1442" t="s">
        <v>246</v>
      </c>
      <c r="O1442" t="s">
        <v>251</v>
      </c>
      <c r="P1442" t="s">
        <v>389</v>
      </c>
      <c r="Q1442" t="s">
        <v>8</v>
      </c>
      <c r="R1442" t="s">
        <v>8</v>
      </c>
      <c r="S1442" t="s">
        <v>7</v>
      </c>
      <c r="T1442" t="s">
        <v>755</v>
      </c>
      <c r="U1442">
        <v>2</v>
      </c>
    </row>
    <row r="1443" spans="10:21" x14ac:dyDescent="0.35">
      <c r="J1443" t="str">
        <f t="shared" si="23"/>
        <v>A0000987281</v>
      </c>
      <c r="K1443">
        <v>2018</v>
      </c>
      <c r="L1443">
        <v>1</v>
      </c>
      <c r="M1443" t="s">
        <v>218</v>
      </c>
      <c r="N1443" t="s">
        <v>245</v>
      </c>
      <c r="O1443" t="s">
        <v>251</v>
      </c>
      <c r="P1443" t="s">
        <v>389</v>
      </c>
      <c r="Q1443" t="s">
        <v>8</v>
      </c>
      <c r="R1443" t="s">
        <v>8</v>
      </c>
      <c r="S1443" t="s">
        <v>7</v>
      </c>
      <c r="T1443" t="s">
        <v>756</v>
      </c>
      <c r="U1443">
        <v>1</v>
      </c>
    </row>
    <row r="1444" spans="10:21" x14ac:dyDescent="0.35">
      <c r="J1444" t="str">
        <f t="shared" si="23"/>
        <v>A0000987282</v>
      </c>
      <c r="K1444">
        <v>2018</v>
      </c>
      <c r="L1444">
        <v>0</v>
      </c>
      <c r="M1444" t="s">
        <v>218</v>
      </c>
      <c r="N1444" t="s">
        <v>245</v>
      </c>
      <c r="O1444" t="s">
        <v>251</v>
      </c>
      <c r="P1444" t="s">
        <v>389</v>
      </c>
      <c r="Q1444" t="s">
        <v>8</v>
      </c>
      <c r="R1444" t="s">
        <v>8</v>
      </c>
      <c r="S1444" t="s">
        <v>7</v>
      </c>
      <c r="T1444" t="s">
        <v>756</v>
      </c>
      <c r="U1444">
        <v>2</v>
      </c>
    </row>
    <row r="1445" spans="10:21" x14ac:dyDescent="0.35">
      <c r="J1445" t="str">
        <f t="shared" si="23"/>
        <v>A0000987283</v>
      </c>
      <c r="K1445">
        <v>2018</v>
      </c>
      <c r="L1445">
        <v>0</v>
      </c>
      <c r="M1445" t="s">
        <v>218</v>
      </c>
      <c r="N1445" t="s">
        <v>245</v>
      </c>
      <c r="O1445" t="s">
        <v>251</v>
      </c>
      <c r="P1445" t="s">
        <v>389</v>
      </c>
      <c r="Q1445" t="s">
        <v>8</v>
      </c>
      <c r="R1445" t="s">
        <v>8</v>
      </c>
      <c r="S1445" t="s">
        <v>7</v>
      </c>
      <c r="T1445" t="s">
        <v>756</v>
      </c>
      <c r="U1445">
        <v>3</v>
      </c>
    </row>
    <row r="1446" spans="10:21" x14ac:dyDescent="0.35">
      <c r="J1446" t="str">
        <f t="shared" si="23"/>
        <v>A0000987284</v>
      </c>
      <c r="K1446">
        <v>2018</v>
      </c>
      <c r="L1446">
        <v>0</v>
      </c>
      <c r="M1446" t="s">
        <v>218</v>
      </c>
      <c r="N1446" t="s">
        <v>245</v>
      </c>
      <c r="O1446" t="s">
        <v>251</v>
      </c>
      <c r="P1446" t="s">
        <v>389</v>
      </c>
      <c r="Q1446" t="s">
        <v>8</v>
      </c>
      <c r="R1446" t="s">
        <v>8</v>
      </c>
      <c r="S1446" t="s">
        <v>7</v>
      </c>
      <c r="T1446" t="s">
        <v>756</v>
      </c>
      <c r="U1446">
        <v>4</v>
      </c>
    </row>
    <row r="1447" spans="10:21" x14ac:dyDescent="0.35">
      <c r="J1447" t="str">
        <f t="shared" si="23"/>
        <v>A0000987285</v>
      </c>
      <c r="K1447">
        <v>2018</v>
      </c>
      <c r="L1447">
        <v>0</v>
      </c>
      <c r="M1447" t="s">
        <v>218</v>
      </c>
      <c r="N1447" t="s">
        <v>245</v>
      </c>
      <c r="O1447" t="s">
        <v>251</v>
      </c>
      <c r="P1447" t="s">
        <v>389</v>
      </c>
      <c r="Q1447" t="s">
        <v>8</v>
      </c>
      <c r="R1447" t="s">
        <v>8</v>
      </c>
      <c r="S1447" t="s">
        <v>7</v>
      </c>
      <c r="T1447" t="s">
        <v>756</v>
      </c>
      <c r="U1447">
        <v>5</v>
      </c>
    </row>
    <row r="1448" spans="10:21" x14ac:dyDescent="0.35">
      <c r="J1448" t="str">
        <f t="shared" si="23"/>
        <v>A0000987291</v>
      </c>
      <c r="K1448">
        <v>2018</v>
      </c>
      <c r="L1448">
        <v>1</v>
      </c>
      <c r="M1448" t="s">
        <v>218</v>
      </c>
      <c r="N1448" t="s">
        <v>246</v>
      </c>
      <c r="O1448" t="s">
        <v>251</v>
      </c>
      <c r="P1448" t="s">
        <v>389</v>
      </c>
      <c r="Q1448" t="s">
        <v>8</v>
      </c>
      <c r="R1448" t="s">
        <v>8</v>
      </c>
      <c r="S1448" t="s">
        <v>7</v>
      </c>
      <c r="T1448" t="s">
        <v>757</v>
      </c>
      <c r="U1448">
        <v>1</v>
      </c>
    </row>
    <row r="1449" spans="10:21" x14ac:dyDescent="0.35">
      <c r="J1449" t="str">
        <f t="shared" si="23"/>
        <v>A0000987301</v>
      </c>
      <c r="K1449">
        <v>2018</v>
      </c>
      <c r="L1449">
        <v>1</v>
      </c>
      <c r="M1449" t="s">
        <v>218</v>
      </c>
      <c r="N1449" t="s">
        <v>245</v>
      </c>
      <c r="O1449" t="s">
        <v>251</v>
      </c>
      <c r="P1449" t="s">
        <v>389</v>
      </c>
      <c r="Q1449" t="s">
        <v>8</v>
      </c>
      <c r="R1449" t="s">
        <v>8</v>
      </c>
      <c r="S1449" t="s">
        <v>7</v>
      </c>
      <c r="T1449" t="s">
        <v>758</v>
      </c>
      <c r="U1449">
        <v>1</v>
      </c>
    </row>
    <row r="1450" spans="10:21" x14ac:dyDescent="0.35">
      <c r="J1450" t="str">
        <f t="shared" si="23"/>
        <v>A0000987302</v>
      </c>
      <c r="K1450">
        <v>2018</v>
      </c>
      <c r="L1450">
        <v>0</v>
      </c>
      <c r="M1450" t="s">
        <v>218</v>
      </c>
      <c r="N1450" t="s">
        <v>245</v>
      </c>
      <c r="O1450" t="s">
        <v>251</v>
      </c>
      <c r="P1450" t="s">
        <v>389</v>
      </c>
      <c r="Q1450" t="s">
        <v>8</v>
      </c>
      <c r="R1450" t="s">
        <v>8</v>
      </c>
      <c r="S1450" t="s">
        <v>7</v>
      </c>
      <c r="T1450" t="s">
        <v>758</v>
      </c>
      <c r="U1450">
        <v>2</v>
      </c>
    </row>
    <row r="1451" spans="10:21" x14ac:dyDescent="0.35">
      <c r="J1451" t="str">
        <f t="shared" si="23"/>
        <v>A0000987311</v>
      </c>
      <c r="K1451">
        <v>2018</v>
      </c>
      <c r="L1451">
        <v>1</v>
      </c>
      <c r="M1451" t="s">
        <v>218</v>
      </c>
      <c r="N1451" t="s">
        <v>245</v>
      </c>
      <c r="O1451" t="s">
        <v>251</v>
      </c>
      <c r="P1451" t="s">
        <v>389</v>
      </c>
      <c r="Q1451" t="s">
        <v>8</v>
      </c>
      <c r="R1451" t="s">
        <v>8</v>
      </c>
      <c r="S1451" t="s">
        <v>7</v>
      </c>
      <c r="T1451" t="s">
        <v>759</v>
      </c>
      <c r="U1451">
        <v>1</v>
      </c>
    </row>
    <row r="1452" spans="10:21" x14ac:dyDescent="0.35">
      <c r="J1452" t="str">
        <f t="shared" si="23"/>
        <v>A0000987321</v>
      </c>
      <c r="K1452">
        <v>2018</v>
      </c>
      <c r="L1452">
        <v>1</v>
      </c>
      <c r="M1452" t="s">
        <v>218</v>
      </c>
      <c r="N1452" t="s">
        <v>246</v>
      </c>
      <c r="O1452" t="s">
        <v>251</v>
      </c>
      <c r="P1452" t="s">
        <v>389</v>
      </c>
      <c r="Q1452" t="s">
        <v>8</v>
      </c>
      <c r="R1452" t="s">
        <v>8</v>
      </c>
      <c r="S1452" t="s">
        <v>7</v>
      </c>
      <c r="T1452" t="s">
        <v>760</v>
      </c>
      <c r="U1452">
        <v>1</v>
      </c>
    </row>
    <row r="1453" spans="10:21" x14ac:dyDescent="0.35">
      <c r="J1453" t="str">
        <f t="shared" si="23"/>
        <v>A0000987331</v>
      </c>
      <c r="K1453">
        <v>2018</v>
      </c>
      <c r="L1453">
        <v>1</v>
      </c>
      <c r="M1453" t="s">
        <v>218</v>
      </c>
      <c r="N1453" t="s">
        <v>246</v>
      </c>
      <c r="O1453" t="s">
        <v>251</v>
      </c>
      <c r="P1453" t="s">
        <v>389</v>
      </c>
      <c r="Q1453" t="s">
        <v>8</v>
      </c>
      <c r="R1453" t="s">
        <v>8</v>
      </c>
      <c r="S1453" t="s">
        <v>7</v>
      </c>
      <c r="T1453" t="s">
        <v>761</v>
      </c>
      <c r="U1453">
        <v>1</v>
      </c>
    </row>
    <row r="1454" spans="10:21" x14ac:dyDescent="0.35">
      <c r="J1454" t="str">
        <f t="shared" si="23"/>
        <v>A0000987332</v>
      </c>
      <c r="K1454">
        <v>2018</v>
      </c>
      <c r="L1454">
        <v>0</v>
      </c>
      <c r="M1454" t="s">
        <v>218</v>
      </c>
      <c r="N1454" t="s">
        <v>246</v>
      </c>
      <c r="O1454" t="s">
        <v>251</v>
      </c>
      <c r="P1454" t="s">
        <v>389</v>
      </c>
      <c r="Q1454" t="s">
        <v>8</v>
      </c>
      <c r="R1454" t="s">
        <v>8</v>
      </c>
      <c r="S1454" t="s">
        <v>7</v>
      </c>
      <c r="T1454" t="s">
        <v>761</v>
      </c>
      <c r="U1454">
        <v>2</v>
      </c>
    </row>
    <row r="1455" spans="10:21" x14ac:dyDescent="0.35">
      <c r="J1455" t="str">
        <f t="shared" si="23"/>
        <v>A0000987333</v>
      </c>
      <c r="K1455">
        <v>2018</v>
      </c>
      <c r="L1455">
        <v>0</v>
      </c>
      <c r="M1455" t="s">
        <v>218</v>
      </c>
      <c r="N1455" t="s">
        <v>246</v>
      </c>
      <c r="O1455" t="s">
        <v>251</v>
      </c>
      <c r="P1455" t="s">
        <v>389</v>
      </c>
      <c r="Q1455" t="s">
        <v>8</v>
      </c>
      <c r="R1455" t="s">
        <v>8</v>
      </c>
      <c r="S1455" t="s">
        <v>7</v>
      </c>
      <c r="T1455" t="s">
        <v>761</v>
      </c>
      <c r="U1455">
        <v>3</v>
      </c>
    </row>
    <row r="1456" spans="10:21" x14ac:dyDescent="0.35">
      <c r="J1456" t="str">
        <f t="shared" si="23"/>
        <v>A0000987334</v>
      </c>
      <c r="K1456">
        <v>2018</v>
      </c>
      <c r="L1456">
        <v>0</v>
      </c>
      <c r="M1456" t="s">
        <v>218</v>
      </c>
      <c r="N1456" t="s">
        <v>246</v>
      </c>
      <c r="O1456" t="s">
        <v>251</v>
      </c>
      <c r="P1456" t="s">
        <v>389</v>
      </c>
      <c r="Q1456" t="s">
        <v>8</v>
      </c>
      <c r="R1456" t="s">
        <v>8</v>
      </c>
      <c r="S1456" t="s">
        <v>7</v>
      </c>
      <c r="T1456" t="s">
        <v>761</v>
      </c>
      <c r="U1456">
        <v>4</v>
      </c>
    </row>
    <row r="1457" spans="10:21" x14ac:dyDescent="0.35">
      <c r="J1457" t="str">
        <f t="shared" si="23"/>
        <v>A0000987335</v>
      </c>
      <c r="K1457">
        <v>2018</v>
      </c>
      <c r="L1457">
        <v>0</v>
      </c>
      <c r="M1457" t="s">
        <v>218</v>
      </c>
      <c r="N1457" t="s">
        <v>246</v>
      </c>
      <c r="O1457" t="s">
        <v>251</v>
      </c>
      <c r="P1457" t="s">
        <v>389</v>
      </c>
      <c r="Q1457" t="s">
        <v>8</v>
      </c>
      <c r="R1457" t="s">
        <v>8</v>
      </c>
      <c r="S1457" t="s">
        <v>7</v>
      </c>
      <c r="T1457" t="s">
        <v>761</v>
      </c>
      <c r="U1457">
        <v>5</v>
      </c>
    </row>
    <row r="1458" spans="10:21" x14ac:dyDescent="0.35">
      <c r="J1458" t="str">
        <f t="shared" si="23"/>
        <v>A0000987336</v>
      </c>
      <c r="K1458">
        <v>2018</v>
      </c>
      <c r="L1458">
        <v>0</v>
      </c>
      <c r="M1458" t="s">
        <v>218</v>
      </c>
      <c r="N1458" t="s">
        <v>246</v>
      </c>
      <c r="O1458" t="s">
        <v>251</v>
      </c>
      <c r="P1458" t="s">
        <v>389</v>
      </c>
      <c r="Q1458" t="s">
        <v>8</v>
      </c>
      <c r="R1458" t="s">
        <v>8</v>
      </c>
      <c r="S1458" t="s">
        <v>7</v>
      </c>
      <c r="T1458" t="s">
        <v>761</v>
      </c>
      <c r="U1458">
        <v>6</v>
      </c>
    </row>
    <row r="1459" spans="10:21" x14ac:dyDescent="0.35">
      <c r="J1459" t="str">
        <f t="shared" si="23"/>
        <v>A0000987337</v>
      </c>
      <c r="K1459">
        <v>2018</v>
      </c>
      <c r="L1459">
        <v>0</v>
      </c>
      <c r="M1459" t="s">
        <v>218</v>
      </c>
      <c r="N1459" t="s">
        <v>246</v>
      </c>
      <c r="O1459" t="s">
        <v>251</v>
      </c>
      <c r="P1459" t="s">
        <v>389</v>
      </c>
      <c r="Q1459" t="s">
        <v>8</v>
      </c>
      <c r="R1459" t="s">
        <v>8</v>
      </c>
      <c r="S1459" t="s">
        <v>7</v>
      </c>
      <c r="T1459" t="s">
        <v>761</v>
      </c>
      <c r="U1459">
        <v>7</v>
      </c>
    </row>
    <row r="1460" spans="10:21" x14ac:dyDescent="0.35">
      <c r="J1460" t="str">
        <f t="shared" si="23"/>
        <v>A0000987338</v>
      </c>
      <c r="K1460">
        <v>2018</v>
      </c>
      <c r="L1460">
        <v>0</v>
      </c>
      <c r="M1460" t="s">
        <v>218</v>
      </c>
      <c r="N1460" t="s">
        <v>246</v>
      </c>
      <c r="O1460" t="s">
        <v>251</v>
      </c>
      <c r="P1460" t="s">
        <v>389</v>
      </c>
      <c r="Q1460" t="s">
        <v>8</v>
      </c>
      <c r="R1460" t="s">
        <v>8</v>
      </c>
      <c r="S1460" t="s">
        <v>7</v>
      </c>
      <c r="T1460" t="s">
        <v>761</v>
      </c>
      <c r="U1460">
        <v>8</v>
      </c>
    </row>
    <row r="1461" spans="10:21" x14ac:dyDescent="0.35">
      <c r="J1461" t="str">
        <f t="shared" si="23"/>
        <v/>
      </c>
    </row>
    <row r="1462" spans="10:21" x14ac:dyDescent="0.35">
      <c r="J1462" t="str">
        <f t="shared" si="23"/>
        <v/>
      </c>
    </row>
    <row r="1463" spans="10:21" x14ac:dyDescent="0.35">
      <c r="J1463" t="str">
        <f t="shared" si="23"/>
        <v/>
      </c>
    </row>
    <row r="1464" spans="10:21" x14ac:dyDescent="0.35">
      <c r="J1464" t="str">
        <f t="shared" si="23"/>
        <v/>
      </c>
    </row>
    <row r="1465" spans="10:21" x14ac:dyDescent="0.35">
      <c r="J1465" t="str">
        <f t="shared" si="23"/>
        <v/>
      </c>
    </row>
    <row r="1466" spans="10:21" x14ac:dyDescent="0.35">
      <c r="J1466" t="str">
        <f t="shared" si="23"/>
        <v/>
      </c>
    </row>
    <row r="1467" spans="10:21" x14ac:dyDescent="0.35">
      <c r="J1467" t="str">
        <f t="shared" si="23"/>
        <v/>
      </c>
    </row>
    <row r="1468" spans="10:21" x14ac:dyDescent="0.35">
      <c r="J1468" t="str">
        <f t="shared" si="23"/>
        <v/>
      </c>
    </row>
    <row r="1469" spans="10:21" x14ac:dyDescent="0.35">
      <c r="J1469" t="str">
        <f t="shared" si="23"/>
        <v/>
      </c>
    </row>
    <row r="1470" spans="10:21" x14ac:dyDescent="0.35">
      <c r="J1470" t="str">
        <f t="shared" si="23"/>
        <v/>
      </c>
    </row>
    <row r="1471" spans="10:21" x14ac:dyDescent="0.35">
      <c r="J1471" t="str">
        <f t="shared" si="23"/>
        <v/>
      </c>
    </row>
    <row r="1472" spans="10:21" x14ac:dyDescent="0.35">
      <c r="J1472" t="str">
        <f t="shared" si="23"/>
        <v/>
      </c>
    </row>
    <row r="1473" spans="10:10" x14ac:dyDescent="0.35">
      <c r="J1473" t="str">
        <f t="shared" si="23"/>
        <v/>
      </c>
    </row>
    <row r="1474" spans="10:10" x14ac:dyDescent="0.35">
      <c r="J1474" t="str">
        <f t="shared" si="23"/>
        <v/>
      </c>
    </row>
    <row r="1475" spans="10:10" x14ac:dyDescent="0.35">
      <c r="J1475" t="str">
        <f t="shared" ref="J1475:J1538" si="24">T1475&amp;U1475</f>
        <v/>
      </c>
    </row>
    <row r="1476" spans="10:10" x14ac:dyDescent="0.35">
      <c r="J1476" t="str">
        <f t="shared" si="24"/>
        <v/>
      </c>
    </row>
    <row r="1477" spans="10:10" x14ac:dyDescent="0.35">
      <c r="J1477" t="str">
        <f t="shared" si="24"/>
        <v/>
      </c>
    </row>
    <row r="1478" spans="10:10" x14ac:dyDescent="0.35">
      <c r="J1478" t="str">
        <f t="shared" si="24"/>
        <v/>
      </c>
    </row>
    <row r="1479" spans="10:10" x14ac:dyDescent="0.35">
      <c r="J1479" t="str">
        <f t="shared" si="24"/>
        <v/>
      </c>
    </row>
    <row r="1480" spans="10:10" x14ac:dyDescent="0.35">
      <c r="J1480" t="str">
        <f t="shared" si="24"/>
        <v/>
      </c>
    </row>
    <row r="1481" spans="10:10" x14ac:dyDescent="0.35">
      <c r="J1481" t="str">
        <f t="shared" si="24"/>
        <v/>
      </c>
    </row>
    <row r="1482" spans="10:10" x14ac:dyDescent="0.35">
      <c r="J1482" t="str">
        <f t="shared" si="24"/>
        <v/>
      </c>
    </row>
    <row r="1483" spans="10:10" x14ac:dyDescent="0.35">
      <c r="J1483" t="str">
        <f t="shared" si="24"/>
        <v/>
      </c>
    </row>
    <row r="1484" spans="10:10" x14ac:dyDescent="0.35">
      <c r="J1484" t="str">
        <f t="shared" si="24"/>
        <v/>
      </c>
    </row>
    <row r="1485" spans="10:10" x14ac:dyDescent="0.35">
      <c r="J1485" t="str">
        <f t="shared" si="24"/>
        <v/>
      </c>
    </row>
    <row r="1486" spans="10:10" x14ac:dyDescent="0.35">
      <c r="J1486" t="str">
        <f t="shared" si="24"/>
        <v/>
      </c>
    </row>
    <row r="1487" spans="10:10" x14ac:dyDescent="0.35">
      <c r="J1487" t="str">
        <f t="shared" si="24"/>
        <v/>
      </c>
    </row>
    <row r="1488" spans="10:10" x14ac:dyDescent="0.35">
      <c r="J1488" t="str">
        <f t="shared" si="24"/>
        <v/>
      </c>
    </row>
    <row r="1489" spans="10:10" x14ac:dyDescent="0.35">
      <c r="J1489" t="str">
        <f t="shared" si="24"/>
        <v/>
      </c>
    </row>
    <row r="1490" spans="10:10" x14ac:dyDescent="0.35">
      <c r="J1490" t="str">
        <f t="shared" si="24"/>
        <v/>
      </c>
    </row>
    <row r="1491" spans="10:10" x14ac:dyDescent="0.35">
      <c r="J1491" t="str">
        <f t="shared" si="24"/>
        <v/>
      </c>
    </row>
    <row r="1492" spans="10:10" x14ac:dyDescent="0.35">
      <c r="J1492" t="str">
        <f t="shared" si="24"/>
        <v/>
      </c>
    </row>
    <row r="1493" spans="10:10" x14ac:dyDescent="0.35">
      <c r="J1493" t="str">
        <f t="shared" si="24"/>
        <v/>
      </c>
    </row>
    <row r="1494" spans="10:10" x14ac:dyDescent="0.35">
      <c r="J1494" t="str">
        <f t="shared" si="24"/>
        <v/>
      </c>
    </row>
    <row r="1495" spans="10:10" x14ac:dyDescent="0.35">
      <c r="J1495" t="str">
        <f t="shared" si="24"/>
        <v/>
      </c>
    </row>
    <row r="1496" spans="10:10" x14ac:dyDescent="0.35">
      <c r="J1496" t="str">
        <f t="shared" si="24"/>
        <v/>
      </c>
    </row>
    <row r="1497" spans="10:10" x14ac:dyDescent="0.35">
      <c r="J1497" t="str">
        <f t="shared" si="24"/>
        <v/>
      </c>
    </row>
    <row r="1498" spans="10:10" x14ac:dyDescent="0.35">
      <c r="J1498" t="str">
        <f t="shared" si="24"/>
        <v/>
      </c>
    </row>
    <row r="1499" spans="10:10" x14ac:dyDescent="0.35">
      <c r="J1499" t="str">
        <f t="shared" si="24"/>
        <v/>
      </c>
    </row>
    <row r="1500" spans="10:10" x14ac:dyDescent="0.35">
      <c r="J1500" t="str">
        <f t="shared" si="24"/>
        <v/>
      </c>
    </row>
    <row r="1501" spans="10:10" x14ac:dyDescent="0.35">
      <c r="J1501" t="str">
        <f t="shared" si="24"/>
        <v/>
      </c>
    </row>
    <row r="1502" spans="10:10" x14ac:dyDescent="0.35">
      <c r="J1502" t="str">
        <f t="shared" si="24"/>
        <v/>
      </c>
    </row>
    <row r="1503" spans="10:10" x14ac:dyDescent="0.35">
      <c r="J1503" t="str">
        <f t="shared" si="24"/>
        <v/>
      </c>
    </row>
    <row r="1504" spans="10:10" x14ac:dyDescent="0.35">
      <c r="J1504" t="str">
        <f t="shared" si="24"/>
        <v/>
      </c>
    </row>
    <row r="1505" spans="10:10" x14ac:dyDescent="0.35">
      <c r="J1505" t="str">
        <f t="shared" si="24"/>
        <v/>
      </c>
    </row>
    <row r="1506" spans="10:10" x14ac:dyDescent="0.35">
      <c r="J1506" t="str">
        <f t="shared" si="24"/>
        <v/>
      </c>
    </row>
    <row r="1507" spans="10:10" x14ac:dyDescent="0.35">
      <c r="J1507" t="str">
        <f t="shared" si="24"/>
        <v/>
      </c>
    </row>
    <row r="1508" spans="10:10" x14ac:dyDescent="0.35">
      <c r="J1508" t="str">
        <f t="shared" si="24"/>
        <v/>
      </c>
    </row>
    <row r="1509" spans="10:10" x14ac:dyDescent="0.35">
      <c r="J1509" t="str">
        <f t="shared" si="24"/>
        <v/>
      </c>
    </row>
    <row r="1510" spans="10:10" x14ac:dyDescent="0.35">
      <c r="J1510" t="str">
        <f t="shared" si="24"/>
        <v/>
      </c>
    </row>
    <row r="1511" spans="10:10" x14ac:dyDescent="0.35">
      <c r="J1511" t="str">
        <f t="shared" si="24"/>
        <v/>
      </c>
    </row>
    <row r="1512" spans="10:10" x14ac:dyDescent="0.35">
      <c r="J1512" t="str">
        <f t="shared" si="24"/>
        <v/>
      </c>
    </row>
    <row r="1513" spans="10:10" x14ac:dyDescent="0.35">
      <c r="J1513" t="str">
        <f t="shared" si="24"/>
        <v/>
      </c>
    </row>
    <row r="1514" spans="10:10" x14ac:dyDescent="0.35">
      <c r="J1514" t="str">
        <f t="shared" si="24"/>
        <v/>
      </c>
    </row>
    <row r="1515" spans="10:10" x14ac:dyDescent="0.35">
      <c r="J1515" t="str">
        <f t="shared" si="24"/>
        <v/>
      </c>
    </row>
    <row r="1516" spans="10:10" x14ac:dyDescent="0.35">
      <c r="J1516" t="str">
        <f t="shared" si="24"/>
        <v/>
      </c>
    </row>
    <row r="1517" spans="10:10" x14ac:dyDescent="0.35">
      <c r="J1517" t="str">
        <f t="shared" si="24"/>
        <v/>
      </c>
    </row>
    <row r="1518" spans="10:10" x14ac:dyDescent="0.35">
      <c r="J1518" t="str">
        <f t="shared" si="24"/>
        <v/>
      </c>
    </row>
    <row r="1519" spans="10:10" x14ac:dyDescent="0.35">
      <c r="J1519" t="str">
        <f t="shared" si="24"/>
        <v/>
      </c>
    </row>
    <row r="1520" spans="10:10" x14ac:dyDescent="0.35">
      <c r="J1520" t="str">
        <f t="shared" si="24"/>
        <v/>
      </c>
    </row>
    <row r="1521" spans="10:10" x14ac:dyDescent="0.35">
      <c r="J1521" t="str">
        <f t="shared" si="24"/>
        <v/>
      </c>
    </row>
    <row r="1522" spans="10:10" x14ac:dyDescent="0.35">
      <c r="J1522" t="str">
        <f t="shared" si="24"/>
        <v/>
      </c>
    </row>
    <row r="1523" spans="10:10" x14ac:dyDescent="0.35">
      <c r="J1523" t="str">
        <f t="shared" si="24"/>
        <v/>
      </c>
    </row>
    <row r="1524" spans="10:10" x14ac:dyDescent="0.35">
      <c r="J1524" t="str">
        <f t="shared" si="24"/>
        <v/>
      </c>
    </row>
    <row r="1525" spans="10:10" x14ac:dyDescent="0.35">
      <c r="J1525" t="str">
        <f t="shared" si="24"/>
        <v/>
      </c>
    </row>
    <row r="1526" spans="10:10" x14ac:dyDescent="0.35">
      <c r="J1526" t="str">
        <f t="shared" si="24"/>
        <v/>
      </c>
    </row>
    <row r="1527" spans="10:10" x14ac:dyDescent="0.35">
      <c r="J1527" t="str">
        <f t="shared" si="24"/>
        <v/>
      </c>
    </row>
    <row r="1528" spans="10:10" x14ac:dyDescent="0.35">
      <c r="J1528" t="str">
        <f t="shared" si="24"/>
        <v/>
      </c>
    </row>
    <row r="1529" spans="10:10" x14ac:dyDescent="0.35">
      <c r="J1529" t="str">
        <f t="shared" si="24"/>
        <v/>
      </c>
    </row>
    <row r="1530" spans="10:10" x14ac:dyDescent="0.35">
      <c r="J1530" t="str">
        <f t="shared" si="24"/>
        <v/>
      </c>
    </row>
    <row r="1531" spans="10:10" x14ac:dyDescent="0.35">
      <c r="J1531" t="str">
        <f t="shared" si="24"/>
        <v/>
      </c>
    </row>
    <row r="1532" spans="10:10" x14ac:dyDescent="0.35">
      <c r="J1532" t="str">
        <f t="shared" si="24"/>
        <v/>
      </c>
    </row>
    <row r="1533" spans="10:10" x14ac:dyDescent="0.35">
      <c r="J1533" t="str">
        <f t="shared" si="24"/>
        <v/>
      </c>
    </row>
    <row r="1534" spans="10:10" x14ac:dyDescent="0.35">
      <c r="J1534" t="str">
        <f t="shared" si="24"/>
        <v/>
      </c>
    </row>
    <row r="1535" spans="10:10" x14ac:dyDescent="0.35">
      <c r="J1535" t="str">
        <f t="shared" si="24"/>
        <v/>
      </c>
    </row>
    <row r="1536" spans="10:10" x14ac:dyDescent="0.35">
      <c r="J1536" t="str">
        <f t="shared" si="24"/>
        <v/>
      </c>
    </row>
    <row r="1537" spans="10:10" x14ac:dyDescent="0.35">
      <c r="J1537" t="str">
        <f t="shared" si="24"/>
        <v/>
      </c>
    </row>
    <row r="1538" spans="10:10" x14ac:dyDescent="0.35">
      <c r="J1538" t="str">
        <f t="shared" si="24"/>
        <v/>
      </c>
    </row>
    <row r="1539" spans="10:10" x14ac:dyDescent="0.35">
      <c r="J1539" t="str">
        <f t="shared" ref="J1539:J1602" si="25">T1539&amp;U1539</f>
        <v/>
      </c>
    </row>
    <row r="1540" spans="10:10" x14ac:dyDescent="0.35">
      <c r="J1540" t="str">
        <f t="shared" si="25"/>
        <v/>
      </c>
    </row>
    <row r="1541" spans="10:10" x14ac:dyDescent="0.35">
      <c r="J1541" t="str">
        <f t="shared" si="25"/>
        <v/>
      </c>
    </row>
    <row r="1542" spans="10:10" x14ac:dyDescent="0.35">
      <c r="J1542" t="str">
        <f t="shared" si="25"/>
        <v/>
      </c>
    </row>
    <row r="1543" spans="10:10" x14ac:dyDescent="0.35">
      <c r="J1543" t="str">
        <f t="shared" si="25"/>
        <v/>
      </c>
    </row>
    <row r="1544" spans="10:10" x14ac:dyDescent="0.35">
      <c r="J1544" t="str">
        <f t="shared" si="25"/>
        <v/>
      </c>
    </row>
    <row r="1545" spans="10:10" x14ac:dyDescent="0.35">
      <c r="J1545" t="str">
        <f t="shared" si="25"/>
        <v/>
      </c>
    </row>
    <row r="1546" spans="10:10" x14ac:dyDescent="0.35">
      <c r="J1546" t="str">
        <f t="shared" si="25"/>
        <v/>
      </c>
    </row>
    <row r="1547" spans="10:10" x14ac:dyDescent="0.35">
      <c r="J1547" t="str">
        <f t="shared" si="25"/>
        <v/>
      </c>
    </row>
    <row r="1548" spans="10:10" x14ac:dyDescent="0.35">
      <c r="J1548" t="str">
        <f t="shared" si="25"/>
        <v/>
      </c>
    </row>
    <row r="1549" spans="10:10" x14ac:dyDescent="0.35">
      <c r="J1549" t="str">
        <f t="shared" si="25"/>
        <v/>
      </c>
    </row>
    <row r="1550" spans="10:10" x14ac:dyDescent="0.35">
      <c r="J1550" t="str">
        <f t="shared" si="25"/>
        <v/>
      </c>
    </row>
    <row r="1551" spans="10:10" x14ac:dyDescent="0.35">
      <c r="J1551" t="str">
        <f t="shared" si="25"/>
        <v/>
      </c>
    </row>
    <row r="1552" spans="10:10" x14ac:dyDescent="0.35">
      <c r="J1552" t="str">
        <f t="shared" si="25"/>
        <v/>
      </c>
    </row>
    <row r="1553" spans="10:10" x14ac:dyDescent="0.35">
      <c r="J1553" t="str">
        <f t="shared" si="25"/>
        <v/>
      </c>
    </row>
    <row r="1554" spans="10:10" x14ac:dyDescent="0.35">
      <c r="J1554" t="str">
        <f t="shared" si="25"/>
        <v/>
      </c>
    </row>
    <row r="1555" spans="10:10" x14ac:dyDescent="0.35">
      <c r="J1555" t="str">
        <f t="shared" si="25"/>
        <v/>
      </c>
    </row>
    <row r="1556" spans="10:10" x14ac:dyDescent="0.35">
      <c r="J1556" t="str">
        <f t="shared" si="25"/>
        <v/>
      </c>
    </row>
    <row r="1557" spans="10:10" x14ac:dyDescent="0.35">
      <c r="J1557" t="str">
        <f t="shared" si="25"/>
        <v/>
      </c>
    </row>
    <row r="1558" spans="10:10" x14ac:dyDescent="0.35">
      <c r="J1558" t="str">
        <f t="shared" si="25"/>
        <v/>
      </c>
    </row>
    <row r="1559" spans="10:10" x14ac:dyDescent="0.35">
      <c r="J1559" t="str">
        <f t="shared" si="25"/>
        <v/>
      </c>
    </row>
    <row r="1560" spans="10:10" x14ac:dyDescent="0.35">
      <c r="J1560" t="str">
        <f t="shared" si="25"/>
        <v/>
      </c>
    </row>
    <row r="1561" spans="10:10" x14ac:dyDescent="0.35">
      <c r="J1561" t="str">
        <f t="shared" si="25"/>
        <v/>
      </c>
    </row>
    <row r="1562" spans="10:10" x14ac:dyDescent="0.35">
      <c r="J1562" t="str">
        <f t="shared" si="25"/>
        <v/>
      </c>
    </row>
    <row r="1563" spans="10:10" x14ac:dyDescent="0.35">
      <c r="J1563" t="str">
        <f t="shared" si="25"/>
        <v/>
      </c>
    </row>
    <row r="1564" spans="10:10" x14ac:dyDescent="0.35">
      <c r="J1564" t="str">
        <f t="shared" si="25"/>
        <v/>
      </c>
    </row>
    <row r="1565" spans="10:10" x14ac:dyDescent="0.35">
      <c r="J1565" t="str">
        <f t="shared" si="25"/>
        <v/>
      </c>
    </row>
    <row r="1566" spans="10:10" x14ac:dyDescent="0.35">
      <c r="J1566" t="str">
        <f t="shared" si="25"/>
        <v/>
      </c>
    </row>
    <row r="1567" spans="10:10" x14ac:dyDescent="0.35">
      <c r="J1567" t="str">
        <f t="shared" si="25"/>
        <v/>
      </c>
    </row>
    <row r="1568" spans="10:10" x14ac:dyDescent="0.35">
      <c r="J1568" t="str">
        <f t="shared" si="25"/>
        <v/>
      </c>
    </row>
    <row r="1569" spans="10:10" x14ac:dyDescent="0.35">
      <c r="J1569" t="str">
        <f t="shared" si="25"/>
        <v/>
      </c>
    </row>
    <row r="1570" spans="10:10" x14ac:dyDescent="0.35">
      <c r="J1570" t="str">
        <f t="shared" si="25"/>
        <v/>
      </c>
    </row>
    <row r="1571" spans="10:10" x14ac:dyDescent="0.35">
      <c r="J1571" t="str">
        <f t="shared" si="25"/>
        <v/>
      </c>
    </row>
    <row r="1572" spans="10:10" x14ac:dyDescent="0.35">
      <c r="J1572" t="str">
        <f t="shared" si="25"/>
        <v/>
      </c>
    </row>
    <row r="1573" spans="10:10" x14ac:dyDescent="0.35">
      <c r="J1573" t="str">
        <f t="shared" si="25"/>
        <v/>
      </c>
    </row>
    <row r="1574" spans="10:10" x14ac:dyDescent="0.35">
      <c r="J1574" t="str">
        <f t="shared" si="25"/>
        <v/>
      </c>
    </row>
    <row r="1575" spans="10:10" x14ac:dyDescent="0.35">
      <c r="J1575" t="str">
        <f t="shared" si="25"/>
        <v/>
      </c>
    </row>
    <row r="1576" spans="10:10" x14ac:dyDescent="0.35">
      <c r="J1576" t="str">
        <f t="shared" si="25"/>
        <v/>
      </c>
    </row>
    <row r="1577" spans="10:10" x14ac:dyDescent="0.35">
      <c r="J1577" t="str">
        <f t="shared" si="25"/>
        <v/>
      </c>
    </row>
    <row r="1578" spans="10:10" x14ac:dyDescent="0.35">
      <c r="J1578" t="str">
        <f t="shared" si="25"/>
        <v/>
      </c>
    </row>
    <row r="1579" spans="10:10" x14ac:dyDescent="0.35">
      <c r="J1579" t="str">
        <f t="shared" si="25"/>
        <v/>
      </c>
    </row>
    <row r="1580" spans="10:10" x14ac:dyDescent="0.35">
      <c r="J1580" t="str">
        <f t="shared" si="25"/>
        <v/>
      </c>
    </row>
    <row r="1581" spans="10:10" x14ac:dyDescent="0.35">
      <c r="J1581" t="str">
        <f t="shared" si="25"/>
        <v/>
      </c>
    </row>
    <row r="1582" spans="10:10" x14ac:dyDescent="0.35">
      <c r="J1582" t="str">
        <f t="shared" si="25"/>
        <v/>
      </c>
    </row>
    <row r="1583" spans="10:10" x14ac:dyDescent="0.35">
      <c r="J1583" t="str">
        <f t="shared" si="25"/>
        <v/>
      </c>
    </row>
    <row r="1584" spans="10:10" x14ac:dyDescent="0.35">
      <c r="J1584" t="str">
        <f t="shared" si="25"/>
        <v/>
      </c>
    </row>
    <row r="1585" spans="10:10" x14ac:dyDescent="0.35">
      <c r="J1585" t="str">
        <f t="shared" si="25"/>
        <v/>
      </c>
    </row>
    <row r="1586" spans="10:10" x14ac:dyDescent="0.35">
      <c r="J1586" t="str">
        <f t="shared" si="25"/>
        <v/>
      </c>
    </row>
    <row r="1587" spans="10:10" x14ac:dyDescent="0.35">
      <c r="J1587" t="str">
        <f t="shared" si="25"/>
        <v/>
      </c>
    </row>
    <row r="1588" spans="10:10" x14ac:dyDescent="0.35">
      <c r="J1588" t="str">
        <f t="shared" si="25"/>
        <v/>
      </c>
    </row>
    <row r="1589" spans="10:10" x14ac:dyDescent="0.35">
      <c r="J1589" t="str">
        <f t="shared" si="25"/>
        <v/>
      </c>
    </row>
    <row r="1590" spans="10:10" x14ac:dyDescent="0.35">
      <c r="J1590" t="str">
        <f t="shared" si="25"/>
        <v/>
      </c>
    </row>
    <row r="1591" spans="10:10" x14ac:dyDescent="0.35">
      <c r="J1591" t="str">
        <f t="shared" si="25"/>
        <v/>
      </c>
    </row>
    <row r="1592" spans="10:10" x14ac:dyDescent="0.35">
      <c r="J1592" t="str">
        <f t="shared" si="25"/>
        <v/>
      </c>
    </row>
    <row r="1593" spans="10:10" x14ac:dyDescent="0.35">
      <c r="J1593" t="str">
        <f t="shared" si="25"/>
        <v/>
      </c>
    </row>
    <row r="1594" spans="10:10" x14ac:dyDescent="0.35">
      <c r="J1594" t="str">
        <f t="shared" si="25"/>
        <v/>
      </c>
    </row>
    <row r="1595" spans="10:10" x14ac:dyDescent="0.35">
      <c r="J1595" t="str">
        <f t="shared" si="25"/>
        <v/>
      </c>
    </row>
    <row r="1596" spans="10:10" x14ac:dyDescent="0.35">
      <c r="J1596" t="str">
        <f t="shared" si="25"/>
        <v/>
      </c>
    </row>
    <row r="1597" spans="10:10" x14ac:dyDescent="0.35">
      <c r="J1597" t="str">
        <f t="shared" si="25"/>
        <v/>
      </c>
    </row>
    <row r="1598" spans="10:10" x14ac:dyDescent="0.35">
      <c r="J1598" t="str">
        <f t="shared" si="25"/>
        <v/>
      </c>
    </row>
    <row r="1599" spans="10:10" x14ac:dyDescent="0.35">
      <c r="J1599" t="str">
        <f t="shared" si="25"/>
        <v/>
      </c>
    </row>
    <row r="1600" spans="10:10" x14ac:dyDescent="0.35">
      <c r="J1600" t="str">
        <f t="shared" si="25"/>
        <v/>
      </c>
    </row>
    <row r="1601" spans="10:10" x14ac:dyDescent="0.35">
      <c r="J1601" t="str">
        <f t="shared" si="25"/>
        <v/>
      </c>
    </row>
    <row r="1602" spans="10:10" x14ac:dyDescent="0.35">
      <c r="J1602" t="str">
        <f t="shared" si="25"/>
        <v/>
      </c>
    </row>
    <row r="1603" spans="10:10" x14ac:dyDescent="0.35">
      <c r="J1603" t="str">
        <f t="shared" ref="J1603:J1666" si="26">T1603&amp;U1603</f>
        <v/>
      </c>
    </row>
    <row r="1604" spans="10:10" x14ac:dyDescent="0.35">
      <c r="J1604" t="str">
        <f t="shared" si="26"/>
        <v/>
      </c>
    </row>
    <row r="1605" spans="10:10" x14ac:dyDescent="0.35">
      <c r="J1605" t="str">
        <f t="shared" si="26"/>
        <v/>
      </c>
    </row>
    <row r="1606" spans="10:10" x14ac:dyDescent="0.35">
      <c r="J1606" t="str">
        <f t="shared" si="26"/>
        <v/>
      </c>
    </row>
    <row r="1607" spans="10:10" x14ac:dyDescent="0.35">
      <c r="J1607" t="str">
        <f t="shared" si="26"/>
        <v/>
      </c>
    </row>
    <row r="1608" spans="10:10" x14ac:dyDescent="0.35">
      <c r="J1608" t="str">
        <f t="shared" si="26"/>
        <v/>
      </c>
    </row>
    <row r="1609" spans="10:10" x14ac:dyDescent="0.35">
      <c r="J1609" t="str">
        <f t="shared" si="26"/>
        <v/>
      </c>
    </row>
    <row r="1610" spans="10:10" x14ac:dyDescent="0.35">
      <c r="J1610" t="str">
        <f t="shared" si="26"/>
        <v/>
      </c>
    </row>
    <row r="1611" spans="10:10" x14ac:dyDescent="0.35">
      <c r="J1611" t="str">
        <f t="shared" si="26"/>
        <v/>
      </c>
    </row>
    <row r="1612" spans="10:10" x14ac:dyDescent="0.35">
      <c r="J1612" t="str">
        <f t="shared" si="26"/>
        <v/>
      </c>
    </row>
    <row r="1613" spans="10:10" x14ac:dyDescent="0.35">
      <c r="J1613" t="str">
        <f t="shared" si="26"/>
        <v/>
      </c>
    </row>
    <row r="1614" spans="10:10" x14ac:dyDescent="0.35">
      <c r="J1614" t="str">
        <f t="shared" si="26"/>
        <v/>
      </c>
    </row>
    <row r="1615" spans="10:10" x14ac:dyDescent="0.35">
      <c r="J1615" t="str">
        <f t="shared" si="26"/>
        <v/>
      </c>
    </row>
    <row r="1616" spans="10:10" x14ac:dyDescent="0.35">
      <c r="J1616" t="str">
        <f t="shared" si="26"/>
        <v/>
      </c>
    </row>
    <row r="1617" spans="10:10" x14ac:dyDescent="0.35">
      <c r="J1617" t="str">
        <f t="shared" si="26"/>
        <v/>
      </c>
    </row>
    <row r="1618" spans="10:10" x14ac:dyDescent="0.35">
      <c r="J1618" t="str">
        <f t="shared" si="26"/>
        <v/>
      </c>
    </row>
    <row r="1619" spans="10:10" x14ac:dyDescent="0.35">
      <c r="J1619" t="str">
        <f t="shared" si="26"/>
        <v/>
      </c>
    </row>
    <row r="1620" spans="10:10" x14ac:dyDescent="0.35">
      <c r="J1620" t="str">
        <f t="shared" si="26"/>
        <v/>
      </c>
    </row>
    <row r="1621" spans="10:10" x14ac:dyDescent="0.35">
      <c r="J1621" t="str">
        <f t="shared" si="26"/>
        <v/>
      </c>
    </row>
    <row r="1622" spans="10:10" x14ac:dyDescent="0.35">
      <c r="J1622" t="str">
        <f t="shared" si="26"/>
        <v/>
      </c>
    </row>
    <row r="1623" spans="10:10" x14ac:dyDescent="0.35">
      <c r="J1623" t="str">
        <f t="shared" si="26"/>
        <v/>
      </c>
    </row>
    <row r="1624" spans="10:10" x14ac:dyDescent="0.35">
      <c r="J1624" t="str">
        <f t="shared" si="26"/>
        <v/>
      </c>
    </row>
    <row r="1625" spans="10:10" x14ac:dyDescent="0.35">
      <c r="J1625" t="str">
        <f t="shared" si="26"/>
        <v/>
      </c>
    </row>
    <row r="1626" spans="10:10" x14ac:dyDescent="0.35">
      <c r="J1626" t="str">
        <f t="shared" si="26"/>
        <v/>
      </c>
    </row>
    <row r="1627" spans="10:10" x14ac:dyDescent="0.35">
      <c r="J1627" t="str">
        <f t="shared" si="26"/>
        <v/>
      </c>
    </row>
    <row r="1628" spans="10:10" x14ac:dyDescent="0.35">
      <c r="J1628" t="str">
        <f t="shared" si="26"/>
        <v/>
      </c>
    </row>
    <row r="1629" spans="10:10" x14ac:dyDescent="0.35">
      <c r="J1629" t="str">
        <f t="shared" si="26"/>
        <v/>
      </c>
    </row>
    <row r="1630" spans="10:10" x14ac:dyDescent="0.35">
      <c r="J1630" t="str">
        <f t="shared" si="26"/>
        <v/>
      </c>
    </row>
    <row r="1631" spans="10:10" x14ac:dyDescent="0.35">
      <c r="J1631" t="str">
        <f t="shared" si="26"/>
        <v/>
      </c>
    </row>
    <row r="1632" spans="10:10" x14ac:dyDescent="0.35">
      <c r="J1632" t="str">
        <f t="shared" si="26"/>
        <v/>
      </c>
    </row>
    <row r="1633" spans="10:10" x14ac:dyDescent="0.35">
      <c r="J1633" t="str">
        <f t="shared" si="26"/>
        <v/>
      </c>
    </row>
    <row r="1634" spans="10:10" x14ac:dyDescent="0.35">
      <c r="J1634" t="str">
        <f t="shared" si="26"/>
        <v/>
      </c>
    </row>
    <row r="1635" spans="10:10" x14ac:dyDescent="0.35">
      <c r="J1635" t="str">
        <f t="shared" si="26"/>
        <v/>
      </c>
    </row>
    <row r="1636" spans="10:10" x14ac:dyDescent="0.35">
      <c r="J1636" t="str">
        <f t="shared" si="26"/>
        <v/>
      </c>
    </row>
    <row r="1637" spans="10:10" x14ac:dyDescent="0.35">
      <c r="J1637" t="str">
        <f t="shared" si="26"/>
        <v/>
      </c>
    </row>
    <row r="1638" spans="10:10" x14ac:dyDescent="0.35">
      <c r="J1638" t="str">
        <f t="shared" si="26"/>
        <v/>
      </c>
    </row>
    <row r="1639" spans="10:10" x14ac:dyDescent="0.35">
      <c r="J1639" t="str">
        <f t="shared" si="26"/>
        <v/>
      </c>
    </row>
    <row r="1640" spans="10:10" x14ac:dyDescent="0.35">
      <c r="J1640" t="str">
        <f t="shared" si="26"/>
        <v/>
      </c>
    </row>
    <row r="1641" spans="10:10" x14ac:dyDescent="0.35">
      <c r="J1641" t="str">
        <f t="shared" si="26"/>
        <v/>
      </c>
    </row>
    <row r="1642" spans="10:10" x14ac:dyDescent="0.35">
      <c r="J1642" t="str">
        <f t="shared" si="26"/>
        <v/>
      </c>
    </row>
    <row r="1643" spans="10:10" x14ac:dyDescent="0.35">
      <c r="J1643" t="str">
        <f t="shared" si="26"/>
        <v/>
      </c>
    </row>
    <row r="1644" spans="10:10" x14ac:dyDescent="0.35">
      <c r="J1644" t="str">
        <f t="shared" si="26"/>
        <v/>
      </c>
    </row>
    <row r="1645" spans="10:10" x14ac:dyDescent="0.35">
      <c r="J1645" t="str">
        <f t="shared" si="26"/>
        <v/>
      </c>
    </row>
    <row r="1646" spans="10:10" x14ac:dyDescent="0.35">
      <c r="J1646" t="str">
        <f t="shared" si="26"/>
        <v/>
      </c>
    </row>
    <row r="1647" spans="10:10" x14ac:dyDescent="0.35">
      <c r="J1647" t="str">
        <f t="shared" si="26"/>
        <v/>
      </c>
    </row>
    <row r="1648" spans="10:10" x14ac:dyDescent="0.35">
      <c r="J1648" t="str">
        <f t="shared" si="26"/>
        <v/>
      </c>
    </row>
    <row r="1649" spans="10:10" x14ac:dyDescent="0.35">
      <c r="J1649" t="str">
        <f t="shared" si="26"/>
        <v/>
      </c>
    </row>
    <row r="1650" spans="10:10" x14ac:dyDescent="0.35">
      <c r="J1650" t="str">
        <f t="shared" si="26"/>
        <v/>
      </c>
    </row>
    <row r="1651" spans="10:10" x14ac:dyDescent="0.35">
      <c r="J1651" t="str">
        <f t="shared" si="26"/>
        <v/>
      </c>
    </row>
    <row r="1652" spans="10:10" x14ac:dyDescent="0.35">
      <c r="J1652" t="str">
        <f t="shared" si="26"/>
        <v/>
      </c>
    </row>
    <row r="1653" spans="10:10" x14ac:dyDescent="0.35">
      <c r="J1653" t="str">
        <f t="shared" si="26"/>
        <v/>
      </c>
    </row>
    <row r="1654" spans="10:10" x14ac:dyDescent="0.35">
      <c r="J1654" t="str">
        <f t="shared" si="26"/>
        <v/>
      </c>
    </row>
    <row r="1655" spans="10:10" x14ac:dyDescent="0.35">
      <c r="J1655" t="str">
        <f t="shared" si="26"/>
        <v/>
      </c>
    </row>
    <row r="1656" spans="10:10" x14ac:dyDescent="0.35">
      <c r="J1656" t="str">
        <f t="shared" si="26"/>
        <v/>
      </c>
    </row>
    <row r="1657" spans="10:10" x14ac:dyDescent="0.35">
      <c r="J1657" t="str">
        <f t="shared" si="26"/>
        <v/>
      </c>
    </row>
    <row r="1658" spans="10:10" x14ac:dyDescent="0.35">
      <c r="J1658" t="str">
        <f t="shared" si="26"/>
        <v/>
      </c>
    </row>
    <row r="1659" spans="10:10" x14ac:dyDescent="0.35">
      <c r="J1659" t="str">
        <f t="shared" si="26"/>
        <v/>
      </c>
    </row>
    <row r="1660" spans="10:10" x14ac:dyDescent="0.35">
      <c r="J1660" t="str">
        <f t="shared" si="26"/>
        <v/>
      </c>
    </row>
    <row r="1661" spans="10:10" x14ac:dyDescent="0.35">
      <c r="J1661" t="str">
        <f t="shared" si="26"/>
        <v/>
      </c>
    </row>
    <row r="1662" spans="10:10" x14ac:dyDescent="0.35">
      <c r="J1662" t="str">
        <f t="shared" si="26"/>
        <v/>
      </c>
    </row>
    <row r="1663" spans="10:10" x14ac:dyDescent="0.35">
      <c r="J1663" t="str">
        <f t="shared" si="26"/>
        <v/>
      </c>
    </row>
    <row r="1664" spans="10:10" x14ac:dyDescent="0.35">
      <c r="J1664" t="str">
        <f t="shared" si="26"/>
        <v/>
      </c>
    </row>
    <row r="1665" spans="10:10" x14ac:dyDescent="0.35">
      <c r="J1665" t="str">
        <f t="shared" si="26"/>
        <v/>
      </c>
    </row>
    <row r="1666" spans="10:10" x14ac:dyDescent="0.35">
      <c r="J1666" t="str">
        <f t="shared" si="26"/>
        <v/>
      </c>
    </row>
    <row r="1667" spans="10:10" x14ac:dyDescent="0.35">
      <c r="J1667" t="str">
        <f t="shared" ref="J1667:J1730" si="27">T1667&amp;U1667</f>
        <v/>
      </c>
    </row>
    <row r="1668" spans="10:10" x14ac:dyDescent="0.35">
      <c r="J1668" t="str">
        <f t="shared" si="27"/>
        <v/>
      </c>
    </row>
    <row r="1669" spans="10:10" x14ac:dyDescent="0.35">
      <c r="J1669" t="str">
        <f t="shared" si="27"/>
        <v/>
      </c>
    </row>
    <row r="1670" spans="10:10" x14ac:dyDescent="0.35">
      <c r="J1670" t="str">
        <f t="shared" si="27"/>
        <v/>
      </c>
    </row>
    <row r="1671" spans="10:10" x14ac:dyDescent="0.35">
      <c r="J1671" t="str">
        <f t="shared" si="27"/>
        <v/>
      </c>
    </row>
    <row r="1672" spans="10:10" x14ac:dyDescent="0.35">
      <c r="J1672" t="str">
        <f t="shared" si="27"/>
        <v/>
      </c>
    </row>
    <row r="1673" spans="10:10" x14ac:dyDescent="0.35">
      <c r="J1673" t="str">
        <f t="shared" si="27"/>
        <v/>
      </c>
    </row>
    <row r="1674" spans="10:10" x14ac:dyDescent="0.35">
      <c r="J1674" t="str">
        <f t="shared" si="27"/>
        <v/>
      </c>
    </row>
    <row r="1675" spans="10:10" x14ac:dyDescent="0.35">
      <c r="J1675" t="str">
        <f t="shared" si="27"/>
        <v/>
      </c>
    </row>
    <row r="1676" spans="10:10" x14ac:dyDescent="0.35">
      <c r="J1676" t="str">
        <f t="shared" si="27"/>
        <v/>
      </c>
    </row>
    <row r="1677" spans="10:10" x14ac:dyDescent="0.35">
      <c r="J1677" t="str">
        <f t="shared" si="27"/>
        <v/>
      </c>
    </row>
    <row r="1678" spans="10:10" x14ac:dyDescent="0.35">
      <c r="J1678" t="str">
        <f t="shared" si="27"/>
        <v/>
      </c>
    </row>
    <row r="1679" spans="10:10" x14ac:dyDescent="0.35">
      <c r="J1679" t="str">
        <f t="shared" si="27"/>
        <v/>
      </c>
    </row>
    <row r="1680" spans="10:10" x14ac:dyDescent="0.35">
      <c r="J1680" t="str">
        <f t="shared" si="27"/>
        <v/>
      </c>
    </row>
    <row r="1681" spans="10:10" x14ac:dyDescent="0.35">
      <c r="J1681" t="str">
        <f t="shared" si="27"/>
        <v/>
      </c>
    </row>
    <row r="1682" spans="10:10" x14ac:dyDescent="0.35">
      <c r="J1682" t="str">
        <f t="shared" si="27"/>
        <v/>
      </c>
    </row>
    <row r="1683" spans="10:10" x14ac:dyDescent="0.35">
      <c r="J1683" t="str">
        <f t="shared" si="27"/>
        <v/>
      </c>
    </row>
    <row r="1684" spans="10:10" x14ac:dyDescent="0.35">
      <c r="J1684" t="str">
        <f t="shared" si="27"/>
        <v/>
      </c>
    </row>
    <row r="1685" spans="10:10" x14ac:dyDescent="0.35">
      <c r="J1685" t="str">
        <f t="shared" si="27"/>
        <v/>
      </c>
    </row>
    <row r="1686" spans="10:10" x14ac:dyDescent="0.35">
      <c r="J1686" t="str">
        <f t="shared" si="27"/>
        <v/>
      </c>
    </row>
    <row r="1687" spans="10:10" x14ac:dyDescent="0.35">
      <c r="J1687" t="str">
        <f t="shared" si="27"/>
        <v/>
      </c>
    </row>
    <row r="1688" spans="10:10" x14ac:dyDescent="0.35">
      <c r="J1688" t="str">
        <f t="shared" si="27"/>
        <v/>
      </c>
    </row>
    <row r="1689" spans="10:10" x14ac:dyDescent="0.35">
      <c r="J1689" t="str">
        <f t="shared" si="27"/>
        <v/>
      </c>
    </row>
    <row r="1690" spans="10:10" x14ac:dyDescent="0.35">
      <c r="J1690" t="str">
        <f t="shared" si="27"/>
        <v/>
      </c>
    </row>
    <row r="1691" spans="10:10" x14ac:dyDescent="0.35">
      <c r="J1691" t="str">
        <f t="shared" si="27"/>
        <v/>
      </c>
    </row>
    <row r="1692" spans="10:10" x14ac:dyDescent="0.35">
      <c r="J1692" t="str">
        <f t="shared" si="27"/>
        <v/>
      </c>
    </row>
    <row r="1693" spans="10:10" x14ac:dyDescent="0.35">
      <c r="J1693" t="str">
        <f t="shared" si="27"/>
        <v/>
      </c>
    </row>
    <row r="1694" spans="10:10" x14ac:dyDescent="0.35">
      <c r="J1694" t="str">
        <f t="shared" si="27"/>
        <v/>
      </c>
    </row>
    <row r="1695" spans="10:10" x14ac:dyDescent="0.35">
      <c r="J1695" t="str">
        <f t="shared" si="27"/>
        <v/>
      </c>
    </row>
    <row r="1696" spans="10:10" x14ac:dyDescent="0.35">
      <c r="J1696" t="str">
        <f t="shared" si="27"/>
        <v/>
      </c>
    </row>
    <row r="1697" spans="10:10" x14ac:dyDescent="0.35">
      <c r="J1697" t="str">
        <f t="shared" si="27"/>
        <v/>
      </c>
    </row>
    <row r="1698" spans="10:10" x14ac:dyDescent="0.35">
      <c r="J1698" t="str">
        <f t="shared" si="27"/>
        <v/>
      </c>
    </row>
    <row r="1699" spans="10:10" x14ac:dyDescent="0.35">
      <c r="J1699" t="str">
        <f t="shared" si="27"/>
        <v/>
      </c>
    </row>
    <row r="1700" spans="10:10" x14ac:dyDescent="0.35">
      <c r="J1700" t="str">
        <f t="shared" si="27"/>
        <v/>
      </c>
    </row>
    <row r="1701" spans="10:10" x14ac:dyDescent="0.35">
      <c r="J1701" t="str">
        <f t="shared" si="27"/>
        <v/>
      </c>
    </row>
    <row r="1702" spans="10:10" x14ac:dyDescent="0.35">
      <c r="J1702" t="str">
        <f t="shared" si="27"/>
        <v/>
      </c>
    </row>
    <row r="1703" spans="10:10" x14ac:dyDescent="0.35">
      <c r="J1703" t="str">
        <f t="shared" si="27"/>
        <v/>
      </c>
    </row>
    <row r="1704" spans="10:10" x14ac:dyDescent="0.35">
      <c r="J1704" t="str">
        <f t="shared" si="27"/>
        <v/>
      </c>
    </row>
    <row r="1705" spans="10:10" x14ac:dyDescent="0.35">
      <c r="J1705" t="str">
        <f t="shared" si="27"/>
        <v/>
      </c>
    </row>
    <row r="1706" spans="10:10" x14ac:dyDescent="0.35">
      <c r="J1706" t="str">
        <f t="shared" si="27"/>
        <v/>
      </c>
    </row>
    <row r="1707" spans="10:10" x14ac:dyDescent="0.35">
      <c r="J1707" t="str">
        <f t="shared" si="27"/>
        <v/>
      </c>
    </row>
    <row r="1708" spans="10:10" x14ac:dyDescent="0.35">
      <c r="J1708" t="str">
        <f t="shared" si="27"/>
        <v/>
      </c>
    </row>
    <row r="1709" spans="10:10" x14ac:dyDescent="0.35">
      <c r="J1709" t="str">
        <f t="shared" si="27"/>
        <v/>
      </c>
    </row>
    <row r="1710" spans="10:10" x14ac:dyDescent="0.35">
      <c r="J1710" t="str">
        <f t="shared" si="27"/>
        <v/>
      </c>
    </row>
    <row r="1711" spans="10:10" x14ac:dyDescent="0.35">
      <c r="J1711" t="str">
        <f t="shared" si="27"/>
        <v/>
      </c>
    </row>
    <row r="1712" spans="10:10" x14ac:dyDescent="0.35">
      <c r="J1712" t="str">
        <f t="shared" si="27"/>
        <v/>
      </c>
    </row>
    <row r="1713" spans="10:10" x14ac:dyDescent="0.35">
      <c r="J1713" t="str">
        <f t="shared" si="27"/>
        <v/>
      </c>
    </row>
    <row r="1714" spans="10:10" x14ac:dyDescent="0.35">
      <c r="J1714" t="str">
        <f t="shared" si="27"/>
        <v/>
      </c>
    </row>
    <row r="1715" spans="10:10" x14ac:dyDescent="0.35">
      <c r="J1715" t="str">
        <f t="shared" si="27"/>
        <v/>
      </c>
    </row>
    <row r="1716" spans="10:10" x14ac:dyDescent="0.35">
      <c r="J1716" t="str">
        <f t="shared" si="27"/>
        <v/>
      </c>
    </row>
    <row r="1717" spans="10:10" x14ac:dyDescent="0.35">
      <c r="J1717" t="str">
        <f t="shared" si="27"/>
        <v/>
      </c>
    </row>
    <row r="1718" spans="10:10" x14ac:dyDescent="0.35">
      <c r="J1718" t="str">
        <f t="shared" si="27"/>
        <v/>
      </c>
    </row>
    <row r="1719" spans="10:10" x14ac:dyDescent="0.35">
      <c r="J1719" t="str">
        <f t="shared" si="27"/>
        <v/>
      </c>
    </row>
    <row r="1720" spans="10:10" x14ac:dyDescent="0.35">
      <c r="J1720" t="str">
        <f t="shared" si="27"/>
        <v/>
      </c>
    </row>
    <row r="1721" spans="10:10" x14ac:dyDescent="0.35">
      <c r="J1721" t="str">
        <f t="shared" si="27"/>
        <v/>
      </c>
    </row>
    <row r="1722" spans="10:10" x14ac:dyDescent="0.35">
      <c r="J1722" t="str">
        <f t="shared" si="27"/>
        <v/>
      </c>
    </row>
    <row r="1723" spans="10:10" x14ac:dyDescent="0.35">
      <c r="J1723" t="str">
        <f t="shared" si="27"/>
        <v/>
      </c>
    </row>
    <row r="1724" spans="10:10" x14ac:dyDescent="0.35">
      <c r="J1724" t="str">
        <f t="shared" si="27"/>
        <v/>
      </c>
    </row>
    <row r="1725" spans="10:10" x14ac:dyDescent="0.35">
      <c r="J1725" t="str">
        <f t="shared" si="27"/>
        <v/>
      </c>
    </row>
    <row r="1726" spans="10:10" x14ac:dyDescent="0.35">
      <c r="J1726" t="str">
        <f t="shared" si="27"/>
        <v/>
      </c>
    </row>
    <row r="1727" spans="10:10" x14ac:dyDescent="0.35">
      <c r="J1727" t="str">
        <f t="shared" si="27"/>
        <v/>
      </c>
    </row>
    <row r="1728" spans="10:10" x14ac:dyDescent="0.35">
      <c r="J1728" t="str">
        <f t="shared" si="27"/>
        <v/>
      </c>
    </row>
    <row r="1729" spans="10:10" x14ac:dyDescent="0.35">
      <c r="J1729" t="str">
        <f t="shared" si="27"/>
        <v/>
      </c>
    </row>
    <row r="1730" spans="10:10" x14ac:dyDescent="0.35">
      <c r="J1730" t="str">
        <f t="shared" si="27"/>
        <v/>
      </c>
    </row>
    <row r="1731" spans="10:10" x14ac:dyDescent="0.35">
      <c r="J1731" t="str">
        <f t="shared" ref="J1731:J1794" si="28">T1731&amp;U1731</f>
        <v/>
      </c>
    </row>
    <row r="1732" spans="10:10" x14ac:dyDescent="0.35">
      <c r="J1732" t="str">
        <f t="shared" si="28"/>
        <v/>
      </c>
    </row>
    <row r="1733" spans="10:10" x14ac:dyDescent="0.35">
      <c r="J1733" t="str">
        <f t="shared" si="28"/>
        <v/>
      </c>
    </row>
    <row r="1734" spans="10:10" x14ac:dyDescent="0.35">
      <c r="J1734" t="str">
        <f t="shared" si="28"/>
        <v/>
      </c>
    </row>
    <row r="1735" spans="10:10" x14ac:dyDescent="0.35">
      <c r="J1735" t="str">
        <f t="shared" si="28"/>
        <v/>
      </c>
    </row>
    <row r="1736" spans="10:10" x14ac:dyDescent="0.35">
      <c r="J1736" t="str">
        <f t="shared" si="28"/>
        <v/>
      </c>
    </row>
    <row r="1737" spans="10:10" x14ac:dyDescent="0.35">
      <c r="J1737" t="str">
        <f t="shared" si="28"/>
        <v/>
      </c>
    </row>
    <row r="1738" spans="10:10" x14ac:dyDescent="0.35">
      <c r="J1738" t="str">
        <f t="shared" si="28"/>
        <v/>
      </c>
    </row>
    <row r="1739" spans="10:10" x14ac:dyDescent="0.35">
      <c r="J1739" t="str">
        <f t="shared" si="28"/>
        <v/>
      </c>
    </row>
    <row r="1740" spans="10:10" x14ac:dyDescent="0.35">
      <c r="J1740" t="str">
        <f t="shared" si="28"/>
        <v/>
      </c>
    </row>
    <row r="1741" spans="10:10" x14ac:dyDescent="0.35">
      <c r="J1741" t="str">
        <f t="shared" si="28"/>
        <v/>
      </c>
    </row>
    <row r="1742" spans="10:10" x14ac:dyDescent="0.35">
      <c r="J1742" t="str">
        <f t="shared" si="28"/>
        <v/>
      </c>
    </row>
    <row r="1743" spans="10:10" x14ac:dyDescent="0.35">
      <c r="J1743" t="str">
        <f t="shared" si="28"/>
        <v/>
      </c>
    </row>
    <row r="1744" spans="10:10" x14ac:dyDescent="0.35">
      <c r="J1744" t="str">
        <f t="shared" si="28"/>
        <v/>
      </c>
    </row>
    <row r="1745" spans="10:10" x14ac:dyDescent="0.35">
      <c r="J1745" t="str">
        <f t="shared" si="28"/>
        <v/>
      </c>
    </row>
    <row r="1746" spans="10:10" x14ac:dyDescent="0.35">
      <c r="J1746" t="str">
        <f t="shared" si="28"/>
        <v/>
      </c>
    </row>
    <row r="1747" spans="10:10" x14ac:dyDescent="0.35">
      <c r="J1747" t="str">
        <f t="shared" si="28"/>
        <v/>
      </c>
    </row>
    <row r="1748" spans="10:10" x14ac:dyDescent="0.35">
      <c r="J1748" t="str">
        <f t="shared" si="28"/>
        <v/>
      </c>
    </row>
    <row r="1749" spans="10:10" x14ac:dyDescent="0.35">
      <c r="J1749" t="str">
        <f t="shared" si="28"/>
        <v/>
      </c>
    </row>
    <row r="1750" spans="10:10" x14ac:dyDescent="0.35">
      <c r="J1750" t="str">
        <f t="shared" si="28"/>
        <v/>
      </c>
    </row>
    <row r="1751" spans="10:10" x14ac:dyDescent="0.35">
      <c r="J1751" t="str">
        <f t="shared" si="28"/>
        <v/>
      </c>
    </row>
    <row r="1752" spans="10:10" x14ac:dyDescent="0.35">
      <c r="J1752" t="str">
        <f t="shared" si="28"/>
        <v/>
      </c>
    </row>
    <row r="1753" spans="10:10" x14ac:dyDescent="0.35">
      <c r="J1753" t="str">
        <f t="shared" si="28"/>
        <v/>
      </c>
    </row>
    <row r="1754" spans="10:10" x14ac:dyDescent="0.35">
      <c r="J1754" t="str">
        <f t="shared" si="28"/>
        <v/>
      </c>
    </row>
    <row r="1755" spans="10:10" x14ac:dyDescent="0.35">
      <c r="J1755" t="str">
        <f t="shared" si="28"/>
        <v/>
      </c>
    </row>
    <row r="1756" spans="10:10" x14ac:dyDescent="0.35">
      <c r="J1756" t="str">
        <f t="shared" si="28"/>
        <v/>
      </c>
    </row>
    <row r="1757" spans="10:10" x14ac:dyDescent="0.35">
      <c r="J1757" t="str">
        <f t="shared" si="28"/>
        <v/>
      </c>
    </row>
    <row r="1758" spans="10:10" x14ac:dyDescent="0.35">
      <c r="J1758" t="str">
        <f t="shared" si="28"/>
        <v/>
      </c>
    </row>
    <row r="1759" spans="10:10" x14ac:dyDescent="0.35">
      <c r="J1759" t="str">
        <f t="shared" si="28"/>
        <v/>
      </c>
    </row>
    <row r="1760" spans="10:10" x14ac:dyDescent="0.35">
      <c r="J1760" t="str">
        <f t="shared" si="28"/>
        <v/>
      </c>
    </row>
    <row r="1761" spans="10:10" x14ac:dyDescent="0.35">
      <c r="J1761" t="str">
        <f t="shared" si="28"/>
        <v/>
      </c>
    </row>
    <row r="1762" spans="10:10" x14ac:dyDescent="0.35">
      <c r="J1762" t="str">
        <f t="shared" si="28"/>
        <v/>
      </c>
    </row>
    <row r="1763" spans="10:10" x14ac:dyDescent="0.35">
      <c r="J1763" t="str">
        <f t="shared" si="28"/>
        <v/>
      </c>
    </row>
    <row r="1764" spans="10:10" x14ac:dyDescent="0.35">
      <c r="J1764" t="str">
        <f t="shared" si="28"/>
        <v/>
      </c>
    </row>
    <row r="1765" spans="10:10" x14ac:dyDescent="0.35">
      <c r="J1765" t="str">
        <f t="shared" si="28"/>
        <v/>
      </c>
    </row>
    <row r="1766" spans="10:10" x14ac:dyDescent="0.35">
      <c r="J1766" t="str">
        <f t="shared" si="28"/>
        <v/>
      </c>
    </row>
    <row r="1767" spans="10:10" x14ac:dyDescent="0.35">
      <c r="J1767" t="str">
        <f t="shared" si="28"/>
        <v/>
      </c>
    </row>
    <row r="1768" spans="10:10" x14ac:dyDescent="0.35">
      <c r="J1768" t="str">
        <f t="shared" si="28"/>
        <v/>
      </c>
    </row>
    <row r="1769" spans="10:10" x14ac:dyDescent="0.35">
      <c r="J1769" t="str">
        <f t="shared" si="28"/>
        <v/>
      </c>
    </row>
    <row r="1770" spans="10:10" x14ac:dyDescent="0.35">
      <c r="J1770" t="str">
        <f t="shared" si="28"/>
        <v/>
      </c>
    </row>
    <row r="1771" spans="10:10" x14ac:dyDescent="0.35">
      <c r="J1771" t="str">
        <f t="shared" si="28"/>
        <v/>
      </c>
    </row>
    <row r="1772" spans="10:10" x14ac:dyDescent="0.35">
      <c r="J1772" t="str">
        <f t="shared" si="28"/>
        <v/>
      </c>
    </row>
    <row r="1773" spans="10:10" x14ac:dyDescent="0.35">
      <c r="J1773" t="str">
        <f t="shared" si="28"/>
        <v/>
      </c>
    </row>
    <row r="1774" spans="10:10" x14ac:dyDescent="0.35">
      <c r="J1774" t="str">
        <f t="shared" si="28"/>
        <v/>
      </c>
    </row>
    <row r="1775" spans="10:10" x14ac:dyDescent="0.35">
      <c r="J1775" t="str">
        <f t="shared" si="28"/>
        <v/>
      </c>
    </row>
    <row r="1776" spans="10:10" x14ac:dyDescent="0.35">
      <c r="J1776" t="str">
        <f t="shared" si="28"/>
        <v/>
      </c>
    </row>
    <row r="1777" spans="10:10" x14ac:dyDescent="0.35">
      <c r="J1777" t="str">
        <f t="shared" si="28"/>
        <v/>
      </c>
    </row>
    <row r="1778" spans="10:10" x14ac:dyDescent="0.35">
      <c r="J1778" t="str">
        <f t="shared" si="28"/>
        <v/>
      </c>
    </row>
    <row r="1779" spans="10:10" x14ac:dyDescent="0.35">
      <c r="J1779" t="str">
        <f t="shared" si="28"/>
        <v/>
      </c>
    </row>
    <row r="1780" spans="10:10" x14ac:dyDescent="0.35">
      <c r="J1780" t="str">
        <f t="shared" si="28"/>
        <v/>
      </c>
    </row>
    <row r="1781" spans="10:10" x14ac:dyDescent="0.35">
      <c r="J1781" t="str">
        <f t="shared" si="28"/>
        <v/>
      </c>
    </row>
    <row r="1782" spans="10:10" x14ac:dyDescent="0.35">
      <c r="J1782" t="str">
        <f t="shared" si="28"/>
        <v/>
      </c>
    </row>
    <row r="1783" spans="10:10" x14ac:dyDescent="0.35">
      <c r="J1783" t="str">
        <f t="shared" si="28"/>
        <v/>
      </c>
    </row>
    <row r="1784" spans="10:10" x14ac:dyDescent="0.35">
      <c r="J1784" t="str">
        <f t="shared" si="28"/>
        <v/>
      </c>
    </row>
    <row r="1785" spans="10:10" x14ac:dyDescent="0.35">
      <c r="J1785" t="str">
        <f t="shared" si="28"/>
        <v/>
      </c>
    </row>
    <row r="1786" spans="10:10" x14ac:dyDescent="0.35">
      <c r="J1786" t="str">
        <f t="shared" si="28"/>
        <v/>
      </c>
    </row>
    <row r="1787" spans="10:10" x14ac:dyDescent="0.35">
      <c r="J1787" t="str">
        <f t="shared" si="28"/>
        <v/>
      </c>
    </row>
    <row r="1788" spans="10:10" x14ac:dyDescent="0.35">
      <c r="J1788" t="str">
        <f t="shared" si="28"/>
        <v/>
      </c>
    </row>
    <row r="1789" spans="10:10" x14ac:dyDescent="0.35">
      <c r="J1789" t="str">
        <f t="shared" si="28"/>
        <v/>
      </c>
    </row>
    <row r="1790" spans="10:10" x14ac:dyDescent="0.35">
      <c r="J1790" t="str">
        <f t="shared" si="28"/>
        <v/>
      </c>
    </row>
    <row r="1791" spans="10:10" x14ac:dyDescent="0.35">
      <c r="J1791" t="str">
        <f t="shared" si="28"/>
        <v/>
      </c>
    </row>
    <row r="1792" spans="10:10" x14ac:dyDescent="0.35">
      <c r="J1792" t="str">
        <f t="shared" si="28"/>
        <v/>
      </c>
    </row>
    <row r="1793" spans="10:10" x14ac:dyDescent="0.35">
      <c r="J1793" t="str">
        <f t="shared" si="28"/>
        <v/>
      </c>
    </row>
    <row r="1794" spans="10:10" x14ac:dyDescent="0.35">
      <c r="J1794" t="str">
        <f t="shared" si="28"/>
        <v/>
      </c>
    </row>
    <row r="1795" spans="10:10" x14ac:dyDescent="0.35">
      <c r="J1795" t="str">
        <f t="shared" ref="J1795:J1858" si="29">T1795&amp;U1795</f>
        <v/>
      </c>
    </row>
    <row r="1796" spans="10:10" x14ac:dyDescent="0.35">
      <c r="J1796" t="str">
        <f t="shared" si="29"/>
        <v/>
      </c>
    </row>
    <row r="1797" spans="10:10" x14ac:dyDescent="0.35">
      <c r="J1797" t="str">
        <f t="shared" si="29"/>
        <v/>
      </c>
    </row>
    <row r="1798" spans="10:10" x14ac:dyDescent="0.35">
      <c r="J1798" t="str">
        <f t="shared" si="29"/>
        <v/>
      </c>
    </row>
    <row r="1799" spans="10:10" x14ac:dyDescent="0.35">
      <c r="J1799" t="str">
        <f t="shared" si="29"/>
        <v/>
      </c>
    </row>
    <row r="1800" spans="10:10" x14ac:dyDescent="0.35">
      <c r="J1800" t="str">
        <f t="shared" si="29"/>
        <v/>
      </c>
    </row>
    <row r="1801" spans="10:10" x14ac:dyDescent="0.35">
      <c r="J1801" t="str">
        <f t="shared" si="29"/>
        <v/>
      </c>
    </row>
    <row r="1802" spans="10:10" x14ac:dyDescent="0.35">
      <c r="J1802" t="str">
        <f t="shared" si="29"/>
        <v/>
      </c>
    </row>
    <row r="1803" spans="10:10" x14ac:dyDescent="0.35">
      <c r="J1803" t="str">
        <f t="shared" si="29"/>
        <v/>
      </c>
    </row>
    <row r="1804" spans="10:10" x14ac:dyDescent="0.35">
      <c r="J1804" t="str">
        <f t="shared" si="29"/>
        <v/>
      </c>
    </row>
    <row r="1805" spans="10:10" x14ac:dyDescent="0.35">
      <c r="J1805" t="str">
        <f t="shared" si="29"/>
        <v/>
      </c>
    </row>
    <row r="1806" spans="10:10" x14ac:dyDescent="0.35">
      <c r="J1806" t="str">
        <f t="shared" si="29"/>
        <v/>
      </c>
    </row>
    <row r="1807" spans="10:10" x14ac:dyDescent="0.35">
      <c r="J1807" t="str">
        <f t="shared" si="29"/>
        <v/>
      </c>
    </row>
    <row r="1808" spans="10:10" x14ac:dyDescent="0.35">
      <c r="J1808" t="str">
        <f t="shared" si="29"/>
        <v/>
      </c>
    </row>
    <row r="1809" spans="10:10" x14ac:dyDescent="0.35">
      <c r="J1809" t="str">
        <f t="shared" si="29"/>
        <v/>
      </c>
    </row>
    <row r="1810" spans="10:10" x14ac:dyDescent="0.35">
      <c r="J1810" t="str">
        <f t="shared" si="29"/>
        <v/>
      </c>
    </row>
    <row r="1811" spans="10:10" x14ac:dyDescent="0.35">
      <c r="J1811" t="str">
        <f t="shared" si="29"/>
        <v/>
      </c>
    </row>
    <row r="1812" spans="10:10" x14ac:dyDescent="0.35">
      <c r="J1812" t="str">
        <f t="shared" si="29"/>
        <v/>
      </c>
    </row>
    <row r="1813" spans="10:10" x14ac:dyDescent="0.35">
      <c r="J1813" t="str">
        <f t="shared" si="29"/>
        <v/>
      </c>
    </row>
    <row r="1814" spans="10:10" x14ac:dyDescent="0.35">
      <c r="J1814" t="str">
        <f t="shared" si="29"/>
        <v/>
      </c>
    </row>
    <row r="1815" spans="10:10" x14ac:dyDescent="0.35">
      <c r="J1815" t="str">
        <f t="shared" si="29"/>
        <v/>
      </c>
    </row>
    <row r="1816" spans="10:10" x14ac:dyDescent="0.35">
      <c r="J1816" t="str">
        <f t="shared" si="29"/>
        <v/>
      </c>
    </row>
    <row r="1817" spans="10:10" x14ac:dyDescent="0.35">
      <c r="J1817" t="str">
        <f t="shared" si="29"/>
        <v/>
      </c>
    </row>
    <row r="1818" spans="10:10" x14ac:dyDescent="0.35">
      <c r="J1818" t="str">
        <f t="shared" si="29"/>
        <v/>
      </c>
    </row>
    <row r="1819" spans="10:10" x14ac:dyDescent="0.35">
      <c r="J1819" t="str">
        <f t="shared" si="29"/>
        <v/>
      </c>
    </row>
    <row r="1820" spans="10:10" x14ac:dyDescent="0.35">
      <c r="J1820" t="str">
        <f t="shared" si="29"/>
        <v/>
      </c>
    </row>
    <row r="1821" spans="10:10" x14ac:dyDescent="0.35">
      <c r="J1821" t="str">
        <f t="shared" si="29"/>
        <v/>
      </c>
    </row>
    <row r="1822" spans="10:10" x14ac:dyDescent="0.35">
      <c r="J1822" t="str">
        <f t="shared" si="29"/>
        <v/>
      </c>
    </row>
    <row r="1823" spans="10:10" x14ac:dyDescent="0.35">
      <c r="J1823" t="str">
        <f t="shared" si="29"/>
        <v/>
      </c>
    </row>
    <row r="1824" spans="10:10" x14ac:dyDescent="0.35">
      <c r="J1824" t="str">
        <f t="shared" si="29"/>
        <v/>
      </c>
    </row>
    <row r="1825" spans="10:10" x14ac:dyDescent="0.35">
      <c r="J1825" t="str">
        <f t="shared" si="29"/>
        <v/>
      </c>
    </row>
    <row r="1826" spans="10:10" x14ac:dyDescent="0.35">
      <c r="J1826" t="str">
        <f t="shared" si="29"/>
        <v/>
      </c>
    </row>
    <row r="1827" spans="10:10" x14ac:dyDescent="0.35">
      <c r="J1827" t="str">
        <f t="shared" si="29"/>
        <v/>
      </c>
    </row>
    <row r="1828" spans="10:10" x14ac:dyDescent="0.35">
      <c r="J1828" t="str">
        <f t="shared" si="29"/>
        <v/>
      </c>
    </row>
    <row r="1829" spans="10:10" x14ac:dyDescent="0.35">
      <c r="J1829" t="str">
        <f t="shared" si="29"/>
        <v/>
      </c>
    </row>
    <row r="1830" spans="10:10" x14ac:dyDescent="0.35">
      <c r="J1830" t="str">
        <f t="shared" si="29"/>
        <v/>
      </c>
    </row>
    <row r="1831" spans="10:10" x14ac:dyDescent="0.35">
      <c r="J1831" t="str">
        <f t="shared" si="29"/>
        <v/>
      </c>
    </row>
    <row r="1832" spans="10:10" x14ac:dyDescent="0.35">
      <c r="J1832" t="str">
        <f t="shared" si="29"/>
        <v/>
      </c>
    </row>
    <row r="1833" spans="10:10" x14ac:dyDescent="0.35">
      <c r="J1833" t="str">
        <f t="shared" si="29"/>
        <v/>
      </c>
    </row>
    <row r="1834" spans="10:10" x14ac:dyDescent="0.35">
      <c r="J1834" t="str">
        <f t="shared" si="29"/>
        <v/>
      </c>
    </row>
    <row r="1835" spans="10:10" x14ac:dyDescent="0.35">
      <c r="J1835" t="str">
        <f t="shared" si="29"/>
        <v/>
      </c>
    </row>
    <row r="1836" spans="10:10" x14ac:dyDescent="0.35">
      <c r="J1836" t="str">
        <f t="shared" si="29"/>
        <v/>
      </c>
    </row>
    <row r="1837" spans="10:10" x14ac:dyDescent="0.35">
      <c r="J1837" t="str">
        <f t="shared" si="29"/>
        <v/>
      </c>
    </row>
    <row r="1838" spans="10:10" x14ac:dyDescent="0.35">
      <c r="J1838" t="str">
        <f t="shared" si="29"/>
        <v/>
      </c>
    </row>
    <row r="1839" spans="10:10" x14ac:dyDescent="0.35">
      <c r="J1839" t="str">
        <f t="shared" si="29"/>
        <v/>
      </c>
    </row>
    <row r="1840" spans="10:10" x14ac:dyDescent="0.35">
      <c r="J1840" t="str">
        <f t="shared" si="29"/>
        <v/>
      </c>
    </row>
    <row r="1841" spans="10:10" x14ac:dyDescent="0.35">
      <c r="J1841" t="str">
        <f t="shared" si="29"/>
        <v/>
      </c>
    </row>
    <row r="1842" spans="10:10" x14ac:dyDescent="0.35">
      <c r="J1842" t="str">
        <f t="shared" si="29"/>
        <v/>
      </c>
    </row>
    <row r="1843" spans="10:10" x14ac:dyDescent="0.35">
      <c r="J1843" t="str">
        <f t="shared" si="29"/>
        <v/>
      </c>
    </row>
    <row r="1844" spans="10:10" x14ac:dyDescent="0.35">
      <c r="J1844" t="str">
        <f t="shared" si="29"/>
        <v/>
      </c>
    </row>
    <row r="1845" spans="10:10" x14ac:dyDescent="0.35">
      <c r="J1845" t="str">
        <f t="shared" si="29"/>
        <v/>
      </c>
    </row>
    <row r="1846" spans="10:10" x14ac:dyDescent="0.35">
      <c r="J1846" t="str">
        <f t="shared" si="29"/>
        <v/>
      </c>
    </row>
    <row r="1847" spans="10:10" x14ac:dyDescent="0.35">
      <c r="J1847" t="str">
        <f t="shared" si="29"/>
        <v/>
      </c>
    </row>
    <row r="1848" spans="10:10" x14ac:dyDescent="0.35">
      <c r="J1848" t="str">
        <f t="shared" si="29"/>
        <v/>
      </c>
    </row>
    <row r="1849" spans="10:10" x14ac:dyDescent="0.35">
      <c r="J1849" t="str">
        <f t="shared" si="29"/>
        <v/>
      </c>
    </row>
    <row r="1850" spans="10:10" x14ac:dyDescent="0.35">
      <c r="J1850" t="str">
        <f t="shared" si="29"/>
        <v/>
      </c>
    </row>
    <row r="1851" spans="10:10" x14ac:dyDescent="0.35">
      <c r="J1851" t="str">
        <f t="shared" si="29"/>
        <v/>
      </c>
    </row>
    <row r="1852" spans="10:10" x14ac:dyDescent="0.35">
      <c r="J1852" t="str">
        <f t="shared" si="29"/>
        <v/>
      </c>
    </row>
    <row r="1853" spans="10:10" x14ac:dyDescent="0.35">
      <c r="J1853" t="str">
        <f t="shared" si="29"/>
        <v/>
      </c>
    </row>
    <row r="1854" spans="10:10" x14ac:dyDescent="0.35">
      <c r="J1854" t="str">
        <f t="shared" si="29"/>
        <v/>
      </c>
    </row>
    <row r="1855" spans="10:10" x14ac:dyDescent="0.35">
      <c r="J1855" t="str">
        <f t="shared" si="29"/>
        <v/>
      </c>
    </row>
    <row r="1856" spans="10:10" x14ac:dyDescent="0.35">
      <c r="J1856" t="str">
        <f t="shared" si="29"/>
        <v/>
      </c>
    </row>
    <row r="1857" spans="10:10" x14ac:dyDescent="0.35">
      <c r="J1857" t="str">
        <f t="shared" si="29"/>
        <v/>
      </c>
    </row>
    <row r="1858" spans="10:10" x14ac:dyDescent="0.35">
      <c r="J1858" t="str">
        <f t="shared" si="29"/>
        <v/>
      </c>
    </row>
    <row r="1859" spans="10:10" x14ac:dyDescent="0.35">
      <c r="J1859" t="str">
        <f t="shared" ref="J1859:J1922" si="30">T1859&amp;U1859</f>
        <v/>
      </c>
    </row>
    <row r="1860" spans="10:10" x14ac:dyDescent="0.35">
      <c r="J1860" t="str">
        <f t="shared" si="30"/>
        <v/>
      </c>
    </row>
    <row r="1861" spans="10:10" x14ac:dyDescent="0.35">
      <c r="J1861" t="str">
        <f t="shared" si="30"/>
        <v/>
      </c>
    </row>
    <row r="1862" spans="10:10" x14ac:dyDescent="0.35">
      <c r="J1862" t="str">
        <f t="shared" si="30"/>
        <v/>
      </c>
    </row>
    <row r="1863" spans="10:10" x14ac:dyDescent="0.35">
      <c r="J1863" t="str">
        <f t="shared" si="30"/>
        <v/>
      </c>
    </row>
    <row r="1864" spans="10:10" x14ac:dyDescent="0.35">
      <c r="J1864" t="str">
        <f t="shared" si="30"/>
        <v/>
      </c>
    </row>
    <row r="1865" spans="10:10" x14ac:dyDescent="0.35">
      <c r="J1865" t="str">
        <f t="shared" si="30"/>
        <v/>
      </c>
    </row>
    <row r="1866" spans="10:10" x14ac:dyDescent="0.35">
      <c r="J1866" t="str">
        <f t="shared" si="30"/>
        <v/>
      </c>
    </row>
    <row r="1867" spans="10:10" x14ac:dyDescent="0.35">
      <c r="J1867" t="str">
        <f t="shared" si="30"/>
        <v/>
      </c>
    </row>
    <row r="1868" spans="10:10" x14ac:dyDescent="0.35">
      <c r="J1868" t="str">
        <f t="shared" si="30"/>
        <v/>
      </c>
    </row>
    <row r="1869" spans="10:10" x14ac:dyDescent="0.35">
      <c r="J1869" t="str">
        <f t="shared" si="30"/>
        <v/>
      </c>
    </row>
    <row r="1870" spans="10:10" x14ac:dyDescent="0.35">
      <c r="J1870" t="str">
        <f t="shared" si="30"/>
        <v/>
      </c>
    </row>
    <row r="1871" spans="10:10" x14ac:dyDescent="0.35">
      <c r="J1871" t="str">
        <f t="shared" si="30"/>
        <v/>
      </c>
    </row>
    <row r="1872" spans="10:10" x14ac:dyDescent="0.35">
      <c r="J1872" t="str">
        <f t="shared" si="30"/>
        <v/>
      </c>
    </row>
    <row r="1873" spans="10:10" x14ac:dyDescent="0.35">
      <c r="J1873" t="str">
        <f t="shared" si="30"/>
        <v/>
      </c>
    </row>
    <row r="1874" spans="10:10" x14ac:dyDescent="0.35">
      <c r="J1874" t="str">
        <f t="shared" si="30"/>
        <v/>
      </c>
    </row>
    <row r="1875" spans="10:10" x14ac:dyDescent="0.35">
      <c r="J1875" t="str">
        <f t="shared" si="30"/>
        <v/>
      </c>
    </row>
    <row r="1876" spans="10:10" x14ac:dyDescent="0.35">
      <c r="J1876" t="str">
        <f t="shared" si="30"/>
        <v/>
      </c>
    </row>
    <row r="1877" spans="10:10" x14ac:dyDescent="0.35">
      <c r="J1877" t="str">
        <f t="shared" si="30"/>
        <v/>
      </c>
    </row>
    <row r="1878" spans="10:10" x14ac:dyDescent="0.35">
      <c r="J1878" t="str">
        <f t="shared" si="30"/>
        <v/>
      </c>
    </row>
    <row r="1879" spans="10:10" x14ac:dyDescent="0.35">
      <c r="J1879" t="str">
        <f t="shared" si="30"/>
        <v/>
      </c>
    </row>
    <row r="1880" spans="10:10" x14ac:dyDescent="0.35">
      <c r="J1880" t="str">
        <f t="shared" si="30"/>
        <v/>
      </c>
    </row>
    <row r="1881" spans="10:10" x14ac:dyDescent="0.35">
      <c r="J1881" t="str">
        <f t="shared" si="30"/>
        <v/>
      </c>
    </row>
    <row r="1882" spans="10:10" x14ac:dyDescent="0.35">
      <c r="J1882" t="str">
        <f t="shared" si="30"/>
        <v/>
      </c>
    </row>
    <row r="1883" spans="10:10" x14ac:dyDescent="0.35">
      <c r="J1883" t="str">
        <f t="shared" si="30"/>
        <v/>
      </c>
    </row>
    <row r="1884" spans="10:10" x14ac:dyDescent="0.35">
      <c r="J1884" t="str">
        <f t="shared" si="30"/>
        <v/>
      </c>
    </row>
    <row r="1885" spans="10:10" x14ac:dyDescent="0.35">
      <c r="J1885" t="str">
        <f t="shared" si="30"/>
        <v/>
      </c>
    </row>
    <row r="1886" spans="10:10" x14ac:dyDescent="0.35">
      <c r="J1886" t="str">
        <f t="shared" si="30"/>
        <v/>
      </c>
    </row>
    <row r="1887" spans="10:10" x14ac:dyDescent="0.35">
      <c r="J1887" t="str">
        <f t="shared" si="30"/>
        <v/>
      </c>
    </row>
    <row r="1888" spans="10:10" x14ac:dyDescent="0.35">
      <c r="J1888" t="str">
        <f t="shared" si="30"/>
        <v/>
      </c>
    </row>
    <row r="1889" spans="10:10" x14ac:dyDescent="0.35">
      <c r="J1889" t="str">
        <f t="shared" si="30"/>
        <v/>
      </c>
    </row>
    <row r="1890" spans="10:10" x14ac:dyDescent="0.35">
      <c r="J1890" t="str">
        <f t="shared" si="30"/>
        <v/>
      </c>
    </row>
    <row r="1891" spans="10:10" x14ac:dyDescent="0.35">
      <c r="J1891" t="str">
        <f t="shared" si="30"/>
        <v/>
      </c>
    </row>
    <row r="1892" spans="10:10" x14ac:dyDescent="0.35">
      <c r="J1892" t="str">
        <f t="shared" si="30"/>
        <v/>
      </c>
    </row>
    <row r="1893" spans="10:10" x14ac:dyDescent="0.35">
      <c r="J1893" t="str">
        <f t="shared" si="30"/>
        <v/>
      </c>
    </row>
    <row r="1894" spans="10:10" x14ac:dyDescent="0.35">
      <c r="J1894" t="str">
        <f t="shared" si="30"/>
        <v/>
      </c>
    </row>
    <row r="1895" spans="10:10" x14ac:dyDescent="0.35">
      <c r="J1895" t="str">
        <f t="shared" si="30"/>
        <v/>
      </c>
    </row>
    <row r="1896" spans="10:10" x14ac:dyDescent="0.35">
      <c r="J1896" t="str">
        <f t="shared" si="30"/>
        <v/>
      </c>
    </row>
    <row r="1897" spans="10:10" x14ac:dyDescent="0.35">
      <c r="J1897" t="str">
        <f t="shared" si="30"/>
        <v/>
      </c>
    </row>
    <row r="1898" spans="10:10" x14ac:dyDescent="0.35">
      <c r="J1898" t="str">
        <f t="shared" si="30"/>
        <v/>
      </c>
    </row>
    <row r="1899" spans="10:10" x14ac:dyDescent="0.35">
      <c r="J1899" t="str">
        <f t="shared" si="30"/>
        <v/>
      </c>
    </row>
    <row r="1900" spans="10:10" x14ac:dyDescent="0.35">
      <c r="J1900" t="str">
        <f t="shared" si="30"/>
        <v/>
      </c>
    </row>
    <row r="1901" spans="10:10" x14ac:dyDescent="0.35">
      <c r="J1901" t="str">
        <f t="shared" si="30"/>
        <v/>
      </c>
    </row>
    <row r="1902" spans="10:10" x14ac:dyDescent="0.35">
      <c r="J1902" t="str">
        <f t="shared" si="30"/>
        <v/>
      </c>
    </row>
    <row r="1903" spans="10:10" x14ac:dyDescent="0.35">
      <c r="J1903" t="str">
        <f t="shared" si="30"/>
        <v/>
      </c>
    </row>
    <row r="1904" spans="10:10" x14ac:dyDescent="0.35">
      <c r="J1904" t="str">
        <f t="shared" si="30"/>
        <v/>
      </c>
    </row>
    <row r="1905" spans="10:10" x14ac:dyDescent="0.35">
      <c r="J1905" t="str">
        <f t="shared" si="30"/>
        <v/>
      </c>
    </row>
    <row r="1906" spans="10:10" x14ac:dyDescent="0.35">
      <c r="J1906" t="str">
        <f t="shared" si="30"/>
        <v/>
      </c>
    </row>
    <row r="1907" spans="10:10" x14ac:dyDescent="0.35">
      <c r="J1907" t="str">
        <f t="shared" si="30"/>
        <v/>
      </c>
    </row>
    <row r="1908" spans="10:10" x14ac:dyDescent="0.35">
      <c r="J1908" t="str">
        <f t="shared" si="30"/>
        <v/>
      </c>
    </row>
    <row r="1909" spans="10:10" x14ac:dyDescent="0.35">
      <c r="J1909" t="str">
        <f t="shared" si="30"/>
        <v/>
      </c>
    </row>
    <row r="1910" spans="10:10" x14ac:dyDescent="0.35">
      <c r="J1910" t="str">
        <f t="shared" si="30"/>
        <v/>
      </c>
    </row>
    <row r="1911" spans="10:10" x14ac:dyDescent="0.35">
      <c r="J1911" t="str">
        <f t="shared" si="30"/>
        <v/>
      </c>
    </row>
    <row r="1912" spans="10:10" x14ac:dyDescent="0.35">
      <c r="J1912" t="str">
        <f t="shared" si="30"/>
        <v/>
      </c>
    </row>
    <row r="1913" spans="10:10" x14ac:dyDescent="0.35">
      <c r="J1913" t="str">
        <f t="shared" si="30"/>
        <v/>
      </c>
    </row>
    <row r="1914" spans="10:10" x14ac:dyDescent="0.35">
      <c r="J1914" t="str">
        <f t="shared" si="30"/>
        <v/>
      </c>
    </row>
    <row r="1915" spans="10:10" x14ac:dyDescent="0.35">
      <c r="J1915" t="str">
        <f t="shared" si="30"/>
        <v/>
      </c>
    </row>
    <row r="1916" spans="10:10" x14ac:dyDescent="0.35">
      <c r="J1916" t="str">
        <f t="shared" si="30"/>
        <v/>
      </c>
    </row>
    <row r="1917" spans="10:10" x14ac:dyDescent="0.35">
      <c r="J1917" t="str">
        <f t="shared" si="30"/>
        <v/>
      </c>
    </row>
    <row r="1918" spans="10:10" x14ac:dyDescent="0.35">
      <c r="J1918" t="str">
        <f t="shared" si="30"/>
        <v/>
      </c>
    </row>
    <row r="1919" spans="10:10" x14ac:dyDescent="0.35">
      <c r="J1919" t="str">
        <f t="shared" si="30"/>
        <v/>
      </c>
    </row>
    <row r="1920" spans="10:10" x14ac:dyDescent="0.35">
      <c r="J1920" t="str">
        <f t="shared" si="30"/>
        <v/>
      </c>
    </row>
    <row r="1921" spans="10:10" x14ac:dyDescent="0.35">
      <c r="J1921" t="str">
        <f t="shared" si="30"/>
        <v/>
      </c>
    </row>
    <row r="1922" spans="10:10" x14ac:dyDescent="0.35">
      <c r="J1922" t="str">
        <f t="shared" si="30"/>
        <v/>
      </c>
    </row>
    <row r="1923" spans="10:10" x14ac:dyDescent="0.35">
      <c r="J1923" t="str">
        <f t="shared" ref="J1923:J1986" si="31">T1923&amp;U1923</f>
        <v/>
      </c>
    </row>
    <row r="1924" spans="10:10" x14ac:dyDescent="0.35">
      <c r="J1924" t="str">
        <f t="shared" si="31"/>
        <v/>
      </c>
    </row>
    <row r="1925" spans="10:10" x14ac:dyDescent="0.35">
      <c r="J1925" t="str">
        <f t="shared" si="31"/>
        <v/>
      </c>
    </row>
    <row r="1926" spans="10:10" x14ac:dyDescent="0.35">
      <c r="J1926" t="str">
        <f t="shared" si="31"/>
        <v/>
      </c>
    </row>
    <row r="1927" spans="10:10" x14ac:dyDescent="0.35">
      <c r="J1927" t="str">
        <f t="shared" si="31"/>
        <v/>
      </c>
    </row>
    <row r="1928" spans="10:10" x14ac:dyDescent="0.35">
      <c r="J1928" t="str">
        <f t="shared" si="31"/>
        <v/>
      </c>
    </row>
    <row r="1929" spans="10:10" x14ac:dyDescent="0.35">
      <c r="J1929" t="str">
        <f t="shared" si="31"/>
        <v/>
      </c>
    </row>
    <row r="1930" spans="10:10" x14ac:dyDescent="0.35">
      <c r="J1930" t="str">
        <f t="shared" si="31"/>
        <v/>
      </c>
    </row>
    <row r="1931" spans="10:10" x14ac:dyDescent="0.35">
      <c r="J1931" t="str">
        <f t="shared" si="31"/>
        <v/>
      </c>
    </row>
    <row r="1932" spans="10:10" x14ac:dyDescent="0.35">
      <c r="J1932" t="str">
        <f t="shared" si="31"/>
        <v/>
      </c>
    </row>
    <row r="1933" spans="10:10" x14ac:dyDescent="0.35">
      <c r="J1933" t="str">
        <f t="shared" si="31"/>
        <v/>
      </c>
    </row>
    <row r="1934" spans="10:10" x14ac:dyDescent="0.35">
      <c r="J1934" t="str">
        <f t="shared" si="31"/>
        <v/>
      </c>
    </row>
    <row r="1935" spans="10:10" x14ac:dyDescent="0.35">
      <c r="J1935" t="str">
        <f t="shared" si="31"/>
        <v/>
      </c>
    </row>
    <row r="1936" spans="10:10" x14ac:dyDescent="0.35">
      <c r="J1936" t="str">
        <f t="shared" si="31"/>
        <v/>
      </c>
    </row>
    <row r="1937" spans="10:10" x14ac:dyDescent="0.35">
      <c r="J1937" t="str">
        <f t="shared" si="31"/>
        <v/>
      </c>
    </row>
    <row r="1938" spans="10:10" x14ac:dyDescent="0.35">
      <c r="J1938" t="str">
        <f t="shared" si="31"/>
        <v/>
      </c>
    </row>
    <row r="1939" spans="10:10" x14ac:dyDescent="0.35">
      <c r="J1939" t="str">
        <f t="shared" si="31"/>
        <v/>
      </c>
    </row>
    <row r="1940" spans="10:10" x14ac:dyDescent="0.35">
      <c r="J1940" t="str">
        <f t="shared" si="31"/>
        <v/>
      </c>
    </row>
    <row r="1941" spans="10:10" x14ac:dyDescent="0.35">
      <c r="J1941" t="str">
        <f t="shared" si="31"/>
        <v/>
      </c>
    </row>
    <row r="1942" spans="10:10" x14ac:dyDescent="0.35">
      <c r="J1942" t="str">
        <f t="shared" si="31"/>
        <v/>
      </c>
    </row>
    <row r="1943" spans="10:10" x14ac:dyDescent="0.35">
      <c r="J1943" t="str">
        <f t="shared" si="31"/>
        <v/>
      </c>
    </row>
    <row r="1944" spans="10:10" x14ac:dyDescent="0.35">
      <c r="J1944" t="str">
        <f t="shared" si="31"/>
        <v/>
      </c>
    </row>
    <row r="1945" spans="10:10" x14ac:dyDescent="0.35">
      <c r="J1945" t="str">
        <f t="shared" si="31"/>
        <v/>
      </c>
    </row>
    <row r="1946" spans="10:10" x14ac:dyDescent="0.35">
      <c r="J1946" t="str">
        <f t="shared" si="31"/>
        <v/>
      </c>
    </row>
    <row r="1947" spans="10:10" x14ac:dyDescent="0.35">
      <c r="J1947" t="str">
        <f t="shared" si="31"/>
        <v/>
      </c>
    </row>
    <row r="1948" spans="10:10" x14ac:dyDescent="0.35">
      <c r="J1948" t="str">
        <f t="shared" si="31"/>
        <v/>
      </c>
    </row>
    <row r="1949" spans="10:10" x14ac:dyDescent="0.35">
      <c r="J1949" t="str">
        <f t="shared" si="31"/>
        <v/>
      </c>
    </row>
    <row r="1950" spans="10:10" x14ac:dyDescent="0.35">
      <c r="J1950" t="str">
        <f t="shared" si="31"/>
        <v/>
      </c>
    </row>
    <row r="1951" spans="10:10" x14ac:dyDescent="0.35">
      <c r="J1951" t="str">
        <f t="shared" si="31"/>
        <v/>
      </c>
    </row>
    <row r="1952" spans="10:10" x14ac:dyDescent="0.35">
      <c r="J1952" t="str">
        <f t="shared" si="31"/>
        <v/>
      </c>
    </row>
    <row r="1953" spans="10:10" x14ac:dyDescent="0.35">
      <c r="J1953" t="str">
        <f t="shared" si="31"/>
        <v/>
      </c>
    </row>
    <row r="1954" spans="10:10" x14ac:dyDescent="0.35">
      <c r="J1954" t="str">
        <f t="shared" si="31"/>
        <v/>
      </c>
    </row>
    <row r="1955" spans="10:10" x14ac:dyDescent="0.35">
      <c r="J1955" t="str">
        <f t="shared" si="31"/>
        <v/>
      </c>
    </row>
    <row r="1956" spans="10:10" x14ac:dyDescent="0.35">
      <c r="J1956" t="str">
        <f t="shared" si="31"/>
        <v/>
      </c>
    </row>
    <row r="1957" spans="10:10" x14ac:dyDescent="0.35">
      <c r="J1957" t="str">
        <f t="shared" si="31"/>
        <v/>
      </c>
    </row>
    <row r="1958" spans="10:10" x14ac:dyDescent="0.35">
      <c r="J1958" t="str">
        <f t="shared" si="31"/>
        <v/>
      </c>
    </row>
    <row r="1959" spans="10:10" x14ac:dyDescent="0.35">
      <c r="J1959" t="str">
        <f t="shared" si="31"/>
        <v/>
      </c>
    </row>
    <row r="1960" spans="10:10" x14ac:dyDescent="0.35">
      <c r="J1960" t="str">
        <f t="shared" si="31"/>
        <v/>
      </c>
    </row>
    <row r="1961" spans="10:10" x14ac:dyDescent="0.35">
      <c r="J1961" t="str">
        <f t="shared" si="31"/>
        <v/>
      </c>
    </row>
    <row r="1962" spans="10:10" x14ac:dyDescent="0.35">
      <c r="J1962" t="str">
        <f t="shared" si="31"/>
        <v/>
      </c>
    </row>
    <row r="1963" spans="10:10" x14ac:dyDescent="0.35">
      <c r="J1963" t="str">
        <f t="shared" si="31"/>
        <v/>
      </c>
    </row>
    <row r="1964" spans="10:10" x14ac:dyDescent="0.35">
      <c r="J1964" t="str">
        <f t="shared" si="31"/>
        <v/>
      </c>
    </row>
    <row r="1965" spans="10:10" x14ac:dyDescent="0.35">
      <c r="J1965" t="str">
        <f t="shared" si="31"/>
        <v/>
      </c>
    </row>
    <row r="1966" spans="10:10" x14ac:dyDescent="0.35">
      <c r="J1966" t="str">
        <f t="shared" si="31"/>
        <v/>
      </c>
    </row>
    <row r="1967" spans="10:10" x14ac:dyDescent="0.35">
      <c r="J1967" t="str">
        <f t="shared" si="31"/>
        <v/>
      </c>
    </row>
    <row r="1968" spans="10:10" x14ac:dyDescent="0.35">
      <c r="J1968" t="str">
        <f t="shared" si="31"/>
        <v/>
      </c>
    </row>
    <row r="1969" spans="10:10" x14ac:dyDescent="0.35">
      <c r="J1969" t="str">
        <f t="shared" si="31"/>
        <v/>
      </c>
    </row>
    <row r="1970" spans="10:10" x14ac:dyDescent="0.35">
      <c r="J1970" t="str">
        <f t="shared" si="31"/>
        <v/>
      </c>
    </row>
    <row r="1971" spans="10:10" x14ac:dyDescent="0.35">
      <c r="J1971" t="str">
        <f t="shared" si="31"/>
        <v/>
      </c>
    </row>
    <row r="1972" spans="10:10" x14ac:dyDescent="0.35">
      <c r="J1972" t="str">
        <f t="shared" si="31"/>
        <v/>
      </c>
    </row>
    <row r="1973" spans="10:10" x14ac:dyDescent="0.35">
      <c r="J1973" t="str">
        <f t="shared" si="31"/>
        <v/>
      </c>
    </row>
    <row r="1974" spans="10:10" x14ac:dyDescent="0.35">
      <c r="J1974" t="str">
        <f t="shared" si="31"/>
        <v/>
      </c>
    </row>
    <row r="1975" spans="10:10" x14ac:dyDescent="0.35">
      <c r="J1975" t="str">
        <f t="shared" si="31"/>
        <v/>
      </c>
    </row>
    <row r="1976" spans="10:10" x14ac:dyDescent="0.35">
      <c r="J1976" t="str">
        <f t="shared" si="31"/>
        <v/>
      </c>
    </row>
    <row r="1977" spans="10:10" x14ac:dyDescent="0.35">
      <c r="J1977" t="str">
        <f t="shared" si="31"/>
        <v/>
      </c>
    </row>
    <row r="1978" spans="10:10" x14ac:dyDescent="0.35">
      <c r="J1978" t="str">
        <f t="shared" si="31"/>
        <v/>
      </c>
    </row>
    <row r="1979" spans="10:10" x14ac:dyDescent="0.35">
      <c r="J1979" t="str">
        <f t="shared" si="31"/>
        <v/>
      </c>
    </row>
    <row r="1980" spans="10:10" x14ac:dyDescent="0.35">
      <c r="J1980" t="str">
        <f t="shared" si="31"/>
        <v/>
      </c>
    </row>
    <row r="1981" spans="10:10" x14ac:dyDescent="0.35">
      <c r="J1981" t="str">
        <f t="shared" si="31"/>
        <v/>
      </c>
    </row>
    <row r="1982" spans="10:10" x14ac:dyDescent="0.35">
      <c r="J1982" t="str">
        <f t="shared" si="31"/>
        <v/>
      </c>
    </row>
    <row r="1983" spans="10:10" x14ac:dyDescent="0.35">
      <c r="J1983" t="str">
        <f t="shared" si="31"/>
        <v/>
      </c>
    </row>
    <row r="1984" spans="10:10" x14ac:dyDescent="0.35">
      <c r="J1984" t="str">
        <f t="shared" si="31"/>
        <v/>
      </c>
    </row>
    <row r="1985" spans="10:10" x14ac:dyDescent="0.35">
      <c r="J1985" t="str">
        <f t="shared" si="31"/>
        <v/>
      </c>
    </row>
    <row r="1986" spans="10:10" x14ac:dyDescent="0.35">
      <c r="J1986" t="str">
        <f t="shared" si="31"/>
        <v/>
      </c>
    </row>
    <row r="1987" spans="10:10" x14ac:dyDescent="0.35">
      <c r="J1987" t="str">
        <f t="shared" ref="J1987:J2050" si="32">T1987&amp;U1987</f>
        <v/>
      </c>
    </row>
    <row r="1988" spans="10:10" x14ac:dyDescent="0.35">
      <c r="J1988" t="str">
        <f t="shared" si="32"/>
        <v/>
      </c>
    </row>
    <row r="1989" spans="10:10" x14ac:dyDescent="0.35">
      <c r="J1989" t="str">
        <f t="shared" si="32"/>
        <v/>
      </c>
    </row>
    <row r="1990" spans="10:10" x14ac:dyDescent="0.35">
      <c r="J1990" t="str">
        <f t="shared" si="32"/>
        <v/>
      </c>
    </row>
    <row r="1991" spans="10:10" x14ac:dyDescent="0.35">
      <c r="J1991" t="str">
        <f t="shared" si="32"/>
        <v/>
      </c>
    </row>
    <row r="1992" spans="10:10" x14ac:dyDescent="0.35">
      <c r="J1992" t="str">
        <f t="shared" si="32"/>
        <v/>
      </c>
    </row>
    <row r="1993" spans="10:10" x14ac:dyDescent="0.35">
      <c r="J1993" t="str">
        <f t="shared" si="32"/>
        <v/>
      </c>
    </row>
    <row r="1994" spans="10:10" x14ac:dyDescent="0.35">
      <c r="J1994" t="str">
        <f t="shared" si="32"/>
        <v/>
      </c>
    </row>
    <row r="1995" spans="10:10" x14ac:dyDescent="0.35">
      <c r="J1995" t="str">
        <f t="shared" si="32"/>
        <v/>
      </c>
    </row>
    <row r="1996" spans="10:10" x14ac:dyDescent="0.35">
      <c r="J1996" t="str">
        <f t="shared" si="32"/>
        <v/>
      </c>
    </row>
    <row r="1997" spans="10:10" x14ac:dyDescent="0.35">
      <c r="J1997" t="str">
        <f t="shared" si="32"/>
        <v/>
      </c>
    </row>
    <row r="1998" spans="10:10" x14ac:dyDescent="0.35">
      <c r="J1998" t="str">
        <f t="shared" si="32"/>
        <v/>
      </c>
    </row>
    <row r="1999" spans="10:10" x14ac:dyDescent="0.35">
      <c r="J1999" t="str">
        <f t="shared" si="32"/>
        <v/>
      </c>
    </row>
    <row r="2000" spans="10:10" x14ac:dyDescent="0.35">
      <c r="J2000" t="str">
        <f t="shared" si="32"/>
        <v/>
      </c>
    </row>
    <row r="2001" spans="10:10" x14ac:dyDescent="0.35">
      <c r="J2001" t="str">
        <f t="shared" si="32"/>
        <v/>
      </c>
    </row>
    <row r="2002" spans="10:10" x14ac:dyDescent="0.35">
      <c r="J2002" t="str">
        <f t="shared" si="32"/>
        <v/>
      </c>
    </row>
    <row r="2003" spans="10:10" x14ac:dyDescent="0.35">
      <c r="J2003" t="str">
        <f t="shared" si="32"/>
        <v/>
      </c>
    </row>
    <row r="2004" spans="10:10" x14ac:dyDescent="0.35">
      <c r="J2004" t="str">
        <f t="shared" si="32"/>
        <v/>
      </c>
    </row>
    <row r="2005" spans="10:10" x14ac:dyDescent="0.35">
      <c r="J2005" t="str">
        <f t="shared" si="32"/>
        <v/>
      </c>
    </row>
    <row r="2006" spans="10:10" x14ac:dyDescent="0.35">
      <c r="J2006" t="str">
        <f t="shared" si="32"/>
        <v/>
      </c>
    </row>
    <row r="2007" spans="10:10" x14ac:dyDescent="0.35">
      <c r="J2007" t="str">
        <f t="shared" si="32"/>
        <v/>
      </c>
    </row>
    <row r="2008" spans="10:10" x14ac:dyDescent="0.35">
      <c r="J2008" t="str">
        <f t="shared" si="32"/>
        <v/>
      </c>
    </row>
    <row r="2009" spans="10:10" x14ac:dyDescent="0.35">
      <c r="J2009" t="str">
        <f t="shared" si="32"/>
        <v/>
      </c>
    </row>
    <row r="2010" spans="10:10" x14ac:dyDescent="0.35">
      <c r="J2010" t="str">
        <f t="shared" si="32"/>
        <v/>
      </c>
    </row>
    <row r="2011" spans="10:10" x14ac:dyDescent="0.35">
      <c r="J2011" t="str">
        <f t="shared" si="32"/>
        <v/>
      </c>
    </row>
    <row r="2012" spans="10:10" x14ac:dyDescent="0.35">
      <c r="J2012" t="str">
        <f t="shared" si="32"/>
        <v/>
      </c>
    </row>
    <row r="2013" spans="10:10" x14ac:dyDescent="0.35">
      <c r="J2013" t="str">
        <f t="shared" si="32"/>
        <v/>
      </c>
    </row>
    <row r="2014" spans="10:10" x14ac:dyDescent="0.35">
      <c r="J2014" t="str">
        <f t="shared" si="32"/>
        <v/>
      </c>
    </row>
    <row r="2015" spans="10:10" x14ac:dyDescent="0.35">
      <c r="J2015" t="str">
        <f t="shared" si="32"/>
        <v/>
      </c>
    </row>
    <row r="2016" spans="10:10" x14ac:dyDescent="0.35">
      <c r="J2016" t="str">
        <f t="shared" si="32"/>
        <v/>
      </c>
    </row>
    <row r="2017" spans="10:10" x14ac:dyDescent="0.35">
      <c r="J2017" t="str">
        <f t="shared" si="32"/>
        <v/>
      </c>
    </row>
    <row r="2018" spans="10:10" x14ac:dyDescent="0.35">
      <c r="J2018" t="str">
        <f t="shared" si="32"/>
        <v/>
      </c>
    </row>
    <row r="2019" spans="10:10" x14ac:dyDescent="0.35">
      <c r="J2019" t="str">
        <f t="shared" si="32"/>
        <v/>
      </c>
    </row>
    <row r="2020" spans="10:10" x14ac:dyDescent="0.35">
      <c r="J2020" t="str">
        <f t="shared" si="32"/>
        <v/>
      </c>
    </row>
    <row r="2021" spans="10:10" x14ac:dyDescent="0.35">
      <c r="J2021" t="str">
        <f t="shared" si="32"/>
        <v/>
      </c>
    </row>
    <row r="2022" spans="10:10" x14ac:dyDescent="0.35">
      <c r="J2022" t="str">
        <f t="shared" si="32"/>
        <v/>
      </c>
    </row>
    <row r="2023" spans="10:10" x14ac:dyDescent="0.35">
      <c r="J2023" t="str">
        <f t="shared" si="32"/>
        <v/>
      </c>
    </row>
    <row r="2024" spans="10:10" x14ac:dyDescent="0.35">
      <c r="J2024" t="str">
        <f t="shared" si="32"/>
        <v/>
      </c>
    </row>
    <row r="2025" spans="10:10" x14ac:dyDescent="0.35">
      <c r="J2025" t="str">
        <f t="shared" si="32"/>
        <v/>
      </c>
    </row>
    <row r="2026" spans="10:10" x14ac:dyDescent="0.35">
      <c r="J2026" t="str">
        <f t="shared" si="32"/>
        <v/>
      </c>
    </row>
    <row r="2027" spans="10:10" x14ac:dyDescent="0.35">
      <c r="J2027" t="str">
        <f t="shared" si="32"/>
        <v/>
      </c>
    </row>
    <row r="2028" spans="10:10" x14ac:dyDescent="0.35">
      <c r="J2028" t="str">
        <f t="shared" si="32"/>
        <v/>
      </c>
    </row>
    <row r="2029" spans="10:10" x14ac:dyDescent="0.35">
      <c r="J2029" t="str">
        <f t="shared" si="32"/>
        <v/>
      </c>
    </row>
    <row r="2030" spans="10:10" x14ac:dyDescent="0.35">
      <c r="J2030" t="str">
        <f t="shared" si="32"/>
        <v/>
      </c>
    </row>
    <row r="2031" spans="10:10" x14ac:dyDescent="0.35">
      <c r="J2031" t="str">
        <f t="shared" si="32"/>
        <v/>
      </c>
    </row>
    <row r="2032" spans="10:10" x14ac:dyDescent="0.35">
      <c r="J2032" t="str">
        <f t="shared" si="32"/>
        <v/>
      </c>
    </row>
    <row r="2033" spans="10:10" x14ac:dyDescent="0.35">
      <c r="J2033" t="str">
        <f t="shared" si="32"/>
        <v/>
      </c>
    </row>
    <row r="2034" spans="10:10" x14ac:dyDescent="0.35">
      <c r="J2034" t="str">
        <f t="shared" si="32"/>
        <v/>
      </c>
    </row>
    <row r="2035" spans="10:10" x14ac:dyDescent="0.35">
      <c r="J2035" t="str">
        <f t="shared" si="32"/>
        <v/>
      </c>
    </row>
    <row r="2036" spans="10:10" x14ac:dyDescent="0.35">
      <c r="J2036" t="str">
        <f t="shared" si="32"/>
        <v/>
      </c>
    </row>
    <row r="2037" spans="10:10" x14ac:dyDescent="0.35">
      <c r="J2037" t="str">
        <f t="shared" si="32"/>
        <v/>
      </c>
    </row>
    <row r="2038" spans="10:10" x14ac:dyDescent="0.35">
      <c r="J2038" t="str">
        <f t="shared" si="32"/>
        <v/>
      </c>
    </row>
    <row r="2039" spans="10:10" x14ac:dyDescent="0.35">
      <c r="J2039" t="str">
        <f t="shared" si="32"/>
        <v/>
      </c>
    </row>
    <row r="2040" spans="10:10" x14ac:dyDescent="0.35">
      <c r="J2040" t="str">
        <f t="shared" si="32"/>
        <v/>
      </c>
    </row>
    <row r="2041" spans="10:10" x14ac:dyDescent="0.35">
      <c r="J2041" t="str">
        <f t="shared" si="32"/>
        <v/>
      </c>
    </row>
    <row r="2042" spans="10:10" x14ac:dyDescent="0.35">
      <c r="J2042" t="str">
        <f t="shared" si="32"/>
        <v/>
      </c>
    </row>
    <row r="2043" spans="10:10" x14ac:dyDescent="0.35">
      <c r="J2043" t="str">
        <f t="shared" si="32"/>
        <v/>
      </c>
    </row>
    <row r="2044" spans="10:10" x14ac:dyDescent="0.35">
      <c r="J2044" t="str">
        <f t="shared" si="32"/>
        <v/>
      </c>
    </row>
    <row r="2045" spans="10:10" x14ac:dyDescent="0.35">
      <c r="J2045" t="str">
        <f t="shared" si="32"/>
        <v/>
      </c>
    </row>
    <row r="2046" spans="10:10" x14ac:dyDescent="0.35">
      <c r="J2046" t="str">
        <f t="shared" si="32"/>
        <v/>
      </c>
    </row>
    <row r="2047" spans="10:10" x14ac:dyDescent="0.35">
      <c r="J2047" t="str">
        <f t="shared" si="32"/>
        <v/>
      </c>
    </row>
    <row r="2048" spans="10:10" x14ac:dyDescent="0.35">
      <c r="J2048" t="str">
        <f t="shared" si="32"/>
        <v/>
      </c>
    </row>
    <row r="2049" spans="10:10" x14ac:dyDescent="0.35">
      <c r="J2049" t="str">
        <f t="shared" si="32"/>
        <v/>
      </c>
    </row>
    <row r="2050" spans="10:10" x14ac:dyDescent="0.35">
      <c r="J2050" t="str">
        <f t="shared" si="32"/>
        <v/>
      </c>
    </row>
    <row r="2051" spans="10:10" x14ac:dyDescent="0.35">
      <c r="J2051" t="str">
        <f t="shared" ref="J2051:J2114" si="33">T2051&amp;U2051</f>
        <v/>
      </c>
    </row>
    <row r="2052" spans="10:10" x14ac:dyDescent="0.35">
      <c r="J2052" t="str">
        <f t="shared" si="33"/>
        <v/>
      </c>
    </row>
    <row r="2053" spans="10:10" x14ac:dyDescent="0.35">
      <c r="J2053" t="str">
        <f t="shared" si="33"/>
        <v/>
      </c>
    </row>
    <row r="2054" spans="10:10" x14ac:dyDescent="0.35">
      <c r="J2054" t="str">
        <f t="shared" si="33"/>
        <v/>
      </c>
    </row>
    <row r="2055" spans="10:10" x14ac:dyDescent="0.35">
      <c r="J2055" t="str">
        <f t="shared" si="33"/>
        <v/>
      </c>
    </row>
    <row r="2056" spans="10:10" x14ac:dyDescent="0.35">
      <c r="J2056" t="str">
        <f t="shared" si="33"/>
        <v/>
      </c>
    </row>
    <row r="2057" spans="10:10" x14ac:dyDescent="0.35">
      <c r="J2057" t="str">
        <f t="shared" si="33"/>
        <v/>
      </c>
    </row>
    <row r="2058" spans="10:10" x14ac:dyDescent="0.35">
      <c r="J2058" t="str">
        <f t="shared" si="33"/>
        <v/>
      </c>
    </row>
    <row r="2059" spans="10:10" x14ac:dyDescent="0.35">
      <c r="J2059" t="str">
        <f t="shared" si="33"/>
        <v/>
      </c>
    </row>
    <row r="2060" spans="10:10" x14ac:dyDescent="0.35">
      <c r="J2060" t="str">
        <f t="shared" si="33"/>
        <v/>
      </c>
    </row>
    <row r="2061" spans="10:10" x14ac:dyDescent="0.35">
      <c r="J2061" t="str">
        <f t="shared" si="33"/>
        <v/>
      </c>
    </row>
    <row r="2062" spans="10:10" x14ac:dyDescent="0.35">
      <c r="J2062" t="str">
        <f t="shared" si="33"/>
        <v/>
      </c>
    </row>
    <row r="2063" spans="10:10" x14ac:dyDescent="0.35">
      <c r="J2063" t="str">
        <f t="shared" si="33"/>
        <v/>
      </c>
    </row>
    <row r="2064" spans="10:10" x14ac:dyDescent="0.35">
      <c r="J2064" t="str">
        <f t="shared" si="33"/>
        <v/>
      </c>
    </row>
    <row r="2065" spans="10:10" x14ac:dyDescent="0.35">
      <c r="J2065" t="str">
        <f t="shared" si="33"/>
        <v/>
      </c>
    </row>
    <row r="2066" spans="10:10" x14ac:dyDescent="0.35">
      <c r="J2066" t="str">
        <f t="shared" si="33"/>
        <v/>
      </c>
    </row>
    <row r="2067" spans="10:10" x14ac:dyDescent="0.35">
      <c r="J2067" t="str">
        <f t="shared" si="33"/>
        <v/>
      </c>
    </row>
    <row r="2068" spans="10:10" x14ac:dyDescent="0.35">
      <c r="J2068" t="str">
        <f t="shared" si="33"/>
        <v/>
      </c>
    </row>
    <row r="2069" spans="10:10" x14ac:dyDescent="0.35">
      <c r="J2069" t="str">
        <f t="shared" si="33"/>
        <v/>
      </c>
    </row>
    <row r="2070" spans="10:10" x14ac:dyDescent="0.35">
      <c r="J2070" t="str">
        <f t="shared" si="33"/>
        <v/>
      </c>
    </row>
    <row r="2071" spans="10:10" x14ac:dyDescent="0.35">
      <c r="J2071" t="str">
        <f t="shared" si="33"/>
        <v/>
      </c>
    </row>
    <row r="2072" spans="10:10" x14ac:dyDescent="0.35">
      <c r="J2072" t="str">
        <f t="shared" si="33"/>
        <v/>
      </c>
    </row>
    <row r="2073" spans="10:10" x14ac:dyDescent="0.35">
      <c r="J2073" t="str">
        <f t="shared" si="33"/>
        <v/>
      </c>
    </row>
    <row r="2074" spans="10:10" x14ac:dyDescent="0.35">
      <c r="J2074" t="str">
        <f t="shared" si="33"/>
        <v/>
      </c>
    </row>
    <row r="2075" spans="10:10" x14ac:dyDescent="0.35">
      <c r="J2075" t="str">
        <f t="shared" si="33"/>
        <v/>
      </c>
    </row>
    <row r="2076" spans="10:10" x14ac:dyDescent="0.35">
      <c r="J2076" t="str">
        <f t="shared" si="33"/>
        <v/>
      </c>
    </row>
    <row r="2077" spans="10:10" x14ac:dyDescent="0.35">
      <c r="J2077" t="str">
        <f t="shared" si="33"/>
        <v/>
      </c>
    </row>
    <row r="2078" spans="10:10" x14ac:dyDescent="0.35">
      <c r="J2078" t="str">
        <f t="shared" si="33"/>
        <v/>
      </c>
    </row>
    <row r="2079" spans="10:10" x14ac:dyDescent="0.35">
      <c r="J2079" t="str">
        <f t="shared" si="33"/>
        <v/>
      </c>
    </row>
    <row r="2080" spans="10:10" x14ac:dyDescent="0.35">
      <c r="J2080" t="str">
        <f t="shared" si="33"/>
        <v/>
      </c>
    </row>
    <row r="2081" spans="10:10" x14ac:dyDescent="0.35">
      <c r="J2081" t="str">
        <f t="shared" si="33"/>
        <v/>
      </c>
    </row>
    <row r="2082" spans="10:10" x14ac:dyDescent="0.35">
      <c r="J2082" t="str">
        <f t="shared" si="33"/>
        <v/>
      </c>
    </row>
    <row r="2083" spans="10:10" x14ac:dyDescent="0.35">
      <c r="J2083" t="str">
        <f t="shared" si="33"/>
        <v/>
      </c>
    </row>
    <row r="2084" spans="10:10" x14ac:dyDescent="0.35">
      <c r="J2084" t="str">
        <f t="shared" si="33"/>
        <v/>
      </c>
    </row>
    <row r="2085" spans="10:10" x14ac:dyDescent="0.35">
      <c r="J2085" t="str">
        <f t="shared" si="33"/>
        <v/>
      </c>
    </row>
    <row r="2086" spans="10:10" x14ac:dyDescent="0.35">
      <c r="J2086" t="str">
        <f t="shared" si="33"/>
        <v/>
      </c>
    </row>
    <row r="2087" spans="10:10" x14ac:dyDescent="0.35">
      <c r="J2087" t="str">
        <f t="shared" si="33"/>
        <v/>
      </c>
    </row>
    <row r="2088" spans="10:10" x14ac:dyDescent="0.35">
      <c r="J2088" t="str">
        <f t="shared" si="33"/>
        <v/>
      </c>
    </row>
    <row r="2089" spans="10:10" x14ac:dyDescent="0.35">
      <c r="J2089" t="str">
        <f t="shared" si="33"/>
        <v/>
      </c>
    </row>
    <row r="2090" spans="10:10" x14ac:dyDescent="0.35">
      <c r="J2090" t="str">
        <f t="shared" si="33"/>
        <v/>
      </c>
    </row>
    <row r="2091" spans="10:10" x14ac:dyDescent="0.35">
      <c r="J2091" t="str">
        <f t="shared" si="33"/>
        <v/>
      </c>
    </row>
    <row r="2092" spans="10:10" x14ac:dyDescent="0.35">
      <c r="J2092" t="str">
        <f t="shared" si="33"/>
        <v/>
      </c>
    </row>
    <row r="2093" spans="10:10" x14ac:dyDescent="0.35">
      <c r="J2093" t="str">
        <f t="shared" si="33"/>
        <v/>
      </c>
    </row>
    <row r="2094" spans="10:10" x14ac:dyDescent="0.35">
      <c r="J2094" t="str">
        <f t="shared" si="33"/>
        <v/>
      </c>
    </row>
    <row r="2095" spans="10:10" x14ac:dyDescent="0.35">
      <c r="J2095" t="str">
        <f t="shared" si="33"/>
        <v/>
      </c>
    </row>
    <row r="2096" spans="10:10" x14ac:dyDescent="0.35">
      <c r="J2096" t="str">
        <f t="shared" si="33"/>
        <v/>
      </c>
    </row>
    <row r="2097" spans="10:10" x14ac:dyDescent="0.35">
      <c r="J2097" t="str">
        <f t="shared" si="33"/>
        <v/>
      </c>
    </row>
    <row r="2098" spans="10:10" x14ac:dyDescent="0.35">
      <c r="J2098" t="str">
        <f t="shared" si="33"/>
        <v/>
      </c>
    </row>
    <row r="2099" spans="10:10" x14ac:dyDescent="0.35">
      <c r="J2099" t="str">
        <f t="shared" si="33"/>
        <v/>
      </c>
    </row>
    <row r="2100" spans="10:10" x14ac:dyDescent="0.35">
      <c r="J2100" t="str">
        <f t="shared" si="33"/>
        <v/>
      </c>
    </row>
    <row r="2101" spans="10:10" x14ac:dyDescent="0.35">
      <c r="J2101" t="str">
        <f t="shared" si="33"/>
        <v/>
      </c>
    </row>
    <row r="2102" spans="10:10" x14ac:dyDescent="0.35">
      <c r="J2102" t="str">
        <f t="shared" si="33"/>
        <v/>
      </c>
    </row>
    <row r="2103" spans="10:10" x14ac:dyDescent="0.35">
      <c r="J2103" t="str">
        <f t="shared" si="33"/>
        <v/>
      </c>
    </row>
    <row r="2104" spans="10:10" x14ac:dyDescent="0.35">
      <c r="J2104" t="str">
        <f t="shared" si="33"/>
        <v/>
      </c>
    </row>
    <row r="2105" spans="10:10" x14ac:dyDescent="0.35">
      <c r="J2105" t="str">
        <f t="shared" si="33"/>
        <v/>
      </c>
    </row>
    <row r="2106" spans="10:10" x14ac:dyDescent="0.35">
      <c r="J2106" t="str">
        <f t="shared" si="33"/>
        <v/>
      </c>
    </row>
    <row r="2107" spans="10:10" x14ac:dyDescent="0.35">
      <c r="J2107" t="str">
        <f t="shared" si="33"/>
        <v/>
      </c>
    </row>
    <row r="2108" spans="10:10" x14ac:dyDescent="0.35">
      <c r="J2108" t="str">
        <f t="shared" si="33"/>
        <v/>
      </c>
    </row>
    <row r="2109" spans="10:10" x14ac:dyDescent="0.35">
      <c r="J2109" t="str">
        <f t="shared" si="33"/>
        <v/>
      </c>
    </row>
    <row r="2110" spans="10:10" x14ac:dyDescent="0.35">
      <c r="J2110" t="str">
        <f t="shared" si="33"/>
        <v/>
      </c>
    </row>
    <row r="2111" spans="10:10" x14ac:dyDescent="0.35">
      <c r="J2111" t="str">
        <f t="shared" si="33"/>
        <v/>
      </c>
    </row>
    <row r="2112" spans="10:10" x14ac:dyDescent="0.35">
      <c r="J2112" t="str">
        <f t="shared" si="33"/>
        <v/>
      </c>
    </row>
    <row r="2113" spans="10:10" x14ac:dyDescent="0.35">
      <c r="J2113" t="str">
        <f t="shared" si="33"/>
        <v/>
      </c>
    </row>
    <row r="2114" spans="10:10" x14ac:dyDescent="0.35">
      <c r="J2114" t="str">
        <f t="shared" si="33"/>
        <v/>
      </c>
    </row>
    <row r="2115" spans="10:10" x14ac:dyDescent="0.35">
      <c r="J2115" t="str">
        <f t="shared" ref="J2115:J2178" si="34">T2115&amp;U2115</f>
        <v/>
      </c>
    </row>
    <row r="2116" spans="10:10" x14ac:dyDescent="0.35">
      <c r="J2116" t="str">
        <f t="shared" si="34"/>
        <v/>
      </c>
    </row>
    <row r="2117" spans="10:10" x14ac:dyDescent="0.35">
      <c r="J2117" t="str">
        <f t="shared" si="34"/>
        <v/>
      </c>
    </row>
    <row r="2118" spans="10:10" x14ac:dyDescent="0.35">
      <c r="J2118" t="str">
        <f t="shared" si="34"/>
        <v/>
      </c>
    </row>
    <row r="2119" spans="10:10" x14ac:dyDescent="0.35">
      <c r="J2119" t="str">
        <f t="shared" si="34"/>
        <v/>
      </c>
    </row>
    <row r="2120" spans="10:10" x14ac:dyDescent="0.35">
      <c r="J2120" t="str">
        <f t="shared" si="34"/>
        <v/>
      </c>
    </row>
    <row r="2121" spans="10:10" x14ac:dyDescent="0.35">
      <c r="J2121" t="str">
        <f t="shared" si="34"/>
        <v/>
      </c>
    </row>
    <row r="2122" spans="10:10" x14ac:dyDescent="0.35">
      <c r="J2122" t="str">
        <f t="shared" si="34"/>
        <v/>
      </c>
    </row>
    <row r="2123" spans="10:10" x14ac:dyDescent="0.35">
      <c r="J2123" t="str">
        <f t="shared" si="34"/>
        <v/>
      </c>
    </row>
    <row r="2124" spans="10:10" x14ac:dyDescent="0.35">
      <c r="J2124" t="str">
        <f t="shared" si="34"/>
        <v/>
      </c>
    </row>
    <row r="2125" spans="10:10" x14ac:dyDescent="0.35">
      <c r="J2125" t="str">
        <f t="shared" si="34"/>
        <v/>
      </c>
    </row>
    <row r="2126" spans="10:10" x14ac:dyDescent="0.35">
      <c r="J2126" t="str">
        <f t="shared" si="34"/>
        <v/>
      </c>
    </row>
    <row r="2127" spans="10:10" x14ac:dyDescent="0.35">
      <c r="J2127" t="str">
        <f t="shared" si="34"/>
        <v/>
      </c>
    </row>
    <row r="2128" spans="10:10" x14ac:dyDescent="0.35">
      <c r="J2128" t="str">
        <f t="shared" si="34"/>
        <v/>
      </c>
    </row>
    <row r="2129" spans="10:10" x14ac:dyDescent="0.35">
      <c r="J2129" t="str">
        <f t="shared" si="34"/>
        <v/>
      </c>
    </row>
    <row r="2130" spans="10:10" x14ac:dyDescent="0.35">
      <c r="J2130" t="str">
        <f t="shared" si="34"/>
        <v/>
      </c>
    </row>
    <row r="2131" spans="10:10" x14ac:dyDescent="0.35">
      <c r="J2131" t="str">
        <f t="shared" si="34"/>
        <v/>
      </c>
    </row>
    <row r="2132" spans="10:10" x14ac:dyDescent="0.35">
      <c r="J2132" t="str">
        <f t="shared" si="34"/>
        <v/>
      </c>
    </row>
    <row r="2133" spans="10:10" x14ac:dyDescent="0.35">
      <c r="J2133" t="str">
        <f t="shared" si="34"/>
        <v/>
      </c>
    </row>
    <row r="2134" spans="10:10" x14ac:dyDescent="0.35">
      <c r="J2134" t="str">
        <f t="shared" si="34"/>
        <v/>
      </c>
    </row>
    <row r="2135" spans="10:10" x14ac:dyDescent="0.35">
      <c r="J2135" t="str">
        <f t="shared" si="34"/>
        <v/>
      </c>
    </row>
    <row r="2136" spans="10:10" x14ac:dyDescent="0.35">
      <c r="J2136" t="str">
        <f t="shared" si="34"/>
        <v/>
      </c>
    </row>
    <row r="2137" spans="10:10" x14ac:dyDescent="0.35">
      <c r="J2137" t="str">
        <f t="shared" si="34"/>
        <v/>
      </c>
    </row>
    <row r="2138" spans="10:10" x14ac:dyDescent="0.35">
      <c r="J2138" t="str">
        <f t="shared" si="34"/>
        <v/>
      </c>
    </row>
    <row r="2139" spans="10:10" x14ac:dyDescent="0.35">
      <c r="J2139" t="str">
        <f t="shared" si="34"/>
        <v/>
      </c>
    </row>
    <row r="2140" spans="10:10" x14ac:dyDescent="0.35">
      <c r="J2140" t="str">
        <f t="shared" si="34"/>
        <v/>
      </c>
    </row>
    <row r="2141" spans="10:10" x14ac:dyDescent="0.35">
      <c r="J2141" t="str">
        <f t="shared" si="34"/>
        <v/>
      </c>
    </row>
    <row r="2142" spans="10:10" x14ac:dyDescent="0.35">
      <c r="J2142" t="str">
        <f t="shared" si="34"/>
        <v/>
      </c>
    </row>
    <row r="2143" spans="10:10" x14ac:dyDescent="0.35">
      <c r="J2143" t="str">
        <f t="shared" si="34"/>
        <v/>
      </c>
    </row>
    <row r="2144" spans="10:10" x14ac:dyDescent="0.35">
      <c r="J2144" t="str">
        <f t="shared" si="34"/>
        <v/>
      </c>
    </row>
    <row r="2145" spans="10:10" x14ac:dyDescent="0.35">
      <c r="J2145" t="str">
        <f t="shared" si="34"/>
        <v/>
      </c>
    </row>
    <row r="2146" spans="10:10" x14ac:dyDescent="0.35">
      <c r="J2146" t="str">
        <f t="shared" si="34"/>
        <v/>
      </c>
    </row>
    <row r="2147" spans="10:10" x14ac:dyDescent="0.35">
      <c r="J2147" t="str">
        <f t="shared" si="34"/>
        <v/>
      </c>
    </row>
    <row r="2148" spans="10:10" x14ac:dyDescent="0.35">
      <c r="J2148" t="str">
        <f t="shared" si="34"/>
        <v/>
      </c>
    </row>
    <row r="2149" spans="10:10" x14ac:dyDescent="0.35">
      <c r="J2149" t="str">
        <f t="shared" si="34"/>
        <v/>
      </c>
    </row>
    <row r="2150" spans="10:10" x14ac:dyDescent="0.35">
      <c r="J2150" t="str">
        <f t="shared" si="34"/>
        <v/>
      </c>
    </row>
    <row r="2151" spans="10:10" x14ac:dyDescent="0.35">
      <c r="J2151" t="str">
        <f t="shared" si="34"/>
        <v/>
      </c>
    </row>
    <row r="2152" spans="10:10" x14ac:dyDescent="0.35">
      <c r="J2152" t="str">
        <f t="shared" si="34"/>
        <v/>
      </c>
    </row>
    <row r="2153" spans="10:10" x14ac:dyDescent="0.35">
      <c r="J2153" t="str">
        <f t="shared" si="34"/>
        <v/>
      </c>
    </row>
    <row r="2154" spans="10:10" x14ac:dyDescent="0.35">
      <c r="J2154" t="str">
        <f t="shared" si="34"/>
        <v/>
      </c>
    </row>
    <row r="2155" spans="10:10" x14ac:dyDescent="0.35">
      <c r="J2155" t="str">
        <f t="shared" si="34"/>
        <v/>
      </c>
    </row>
    <row r="2156" spans="10:10" x14ac:dyDescent="0.35">
      <c r="J2156" t="str">
        <f t="shared" si="34"/>
        <v/>
      </c>
    </row>
    <row r="2157" spans="10:10" x14ac:dyDescent="0.35">
      <c r="J2157" t="str">
        <f t="shared" si="34"/>
        <v/>
      </c>
    </row>
    <row r="2158" spans="10:10" x14ac:dyDescent="0.35">
      <c r="J2158" t="str">
        <f t="shared" si="34"/>
        <v/>
      </c>
    </row>
    <row r="2159" spans="10:10" x14ac:dyDescent="0.35">
      <c r="J2159" t="str">
        <f t="shared" si="34"/>
        <v/>
      </c>
    </row>
    <row r="2160" spans="10:10" x14ac:dyDescent="0.35">
      <c r="J2160" t="str">
        <f t="shared" si="34"/>
        <v/>
      </c>
    </row>
    <row r="2161" spans="10:10" x14ac:dyDescent="0.35">
      <c r="J2161" t="str">
        <f t="shared" si="34"/>
        <v/>
      </c>
    </row>
    <row r="2162" spans="10:10" x14ac:dyDescent="0.35">
      <c r="J2162" t="str">
        <f t="shared" si="34"/>
        <v/>
      </c>
    </row>
    <row r="2163" spans="10:10" x14ac:dyDescent="0.35">
      <c r="J2163" t="str">
        <f t="shared" si="34"/>
        <v/>
      </c>
    </row>
    <row r="2164" spans="10:10" x14ac:dyDescent="0.35">
      <c r="J2164" t="str">
        <f t="shared" si="34"/>
        <v/>
      </c>
    </row>
    <row r="2165" spans="10:10" x14ac:dyDescent="0.35">
      <c r="J2165" t="str">
        <f t="shared" si="34"/>
        <v/>
      </c>
    </row>
    <row r="2166" spans="10:10" x14ac:dyDescent="0.35">
      <c r="J2166" t="str">
        <f t="shared" si="34"/>
        <v/>
      </c>
    </row>
    <row r="2167" spans="10:10" x14ac:dyDescent="0.35">
      <c r="J2167" t="str">
        <f t="shared" si="34"/>
        <v/>
      </c>
    </row>
    <row r="2168" spans="10:10" x14ac:dyDescent="0.35">
      <c r="J2168" t="str">
        <f t="shared" si="34"/>
        <v/>
      </c>
    </row>
    <row r="2169" spans="10:10" x14ac:dyDescent="0.35">
      <c r="J2169" t="str">
        <f t="shared" si="34"/>
        <v/>
      </c>
    </row>
    <row r="2170" spans="10:10" x14ac:dyDescent="0.35">
      <c r="J2170" t="str">
        <f t="shared" si="34"/>
        <v/>
      </c>
    </row>
    <row r="2171" spans="10:10" x14ac:dyDescent="0.35">
      <c r="J2171" t="str">
        <f t="shared" si="34"/>
        <v/>
      </c>
    </row>
    <row r="2172" spans="10:10" x14ac:dyDescent="0.35">
      <c r="J2172" t="str">
        <f t="shared" si="34"/>
        <v/>
      </c>
    </row>
    <row r="2173" spans="10:10" x14ac:dyDescent="0.35">
      <c r="J2173" t="str">
        <f t="shared" si="34"/>
        <v/>
      </c>
    </row>
    <row r="2174" spans="10:10" x14ac:dyDescent="0.35">
      <c r="J2174" t="str">
        <f t="shared" si="34"/>
        <v/>
      </c>
    </row>
    <row r="2175" spans="10:10" x14ac:dyDescent="0.35">
      <c r="J2175" t="str">
        <f t="shared" si="34"/>
        <v/>
      </c>
    </row>
    <row r="2176" spans="10:10" x14ac:dyDescent="0.35">
      <c r="J2176" t="str">
        <f t="shared" si="34"/>
        <v/>
      </c>
    </row>
    <row r="2177" spans="10:10" x14ac:dyDescent="0.35">
      <c r="J2177" t="str">
        <f t="shared" si="34"/>
        <v/>
      </c>
    </row>
    <row r="2178" spans="10:10" x14ac:dyDescent="0.35">
      <c r="J2178" t="str">
        <f t="shared" si="34"/>
        <v/>
      </c>
    </row>
    <row r="2179" spans="10:10" x14ac:dyDescent="0.35">
      <c r="J2179" t="str">
        <f t="shared" ref="J2179:J2242" si="35">T2179&amp;U2179</f>
        <v/>
      </c>
    </row>
    <row r="2180" spans="10:10" x14ac:dyDescent="0.35">
      <c r="J2180" t="str">
        <f t="shared" si="35"/>
        <v/>
      </c>
    </row>
    <row r="2181" spans="10:10" x14ac:dyDescent="0.35">
      <c r="J2181" t="str">
        <f t="shared" si="35"/>
        <v/>
      </c>
    </row>
    <row r="2182" spans="10:10" x14ac:dyDescent="0.35">
      <c r="J2182" t="str">
        <f t="shared" si="35"/>
        <v/>
      </c>
    </row>
    <row r="2183" spans="10:10" x14ac:dyDescent="0.35">
      <c r="J2183" t="str">
        <f t="shared" si="35"/>
        <v/>
      </c>
    </row>
    <row r="2184" spans="10:10" x14ac:dyDescent="0.35">
      <c r="J2184" t="str">
        <f t="shared" si="35"/>
        <v/>
      </c>
    </row>
    <row r="2185" spans="10:10" x14ac:dyDescent="0.35">
      <c r="J2185" t="str">
        <f t="shared" si="35"/>
        <v/>
      </c>
    </row>
    <row r="2186" spans="10:10" x14ac:dyDescent="0.35">
      <c r="J2186" t="str">
        <f t="shared" si="35"/>
        <v/>
      </c>
    </row>
    <row r="2187" spans="10:10" x14ac:dyDescent="0.35">
      <c r="J2187" t="str">
        <f t="shared" si="35"/>
        <v/>
      </c>
    </row>
    <row r="2188" spans="10:10" x14ac:dyDescent="0.35">
      <c r="J2188" t="str">
        <f t="shared" si="35"/>
        <v/>
      </c>
    </row>
    <row r="2189" spans="10:10" x14ac:dyDescent="0.35">
      <c r="J2189" t="str">
        <f t="shared" si="35"/>
        <v/>
      </c>
    </row>
    <row r="2190" spans="10:10" x14ac:dyDescent="0.35">
      <c r="J2190" t="str">
        <f t="shared" si="35"/>
        <v/>
      </c>
    </row>
    <row r="2191" spans="10:10" x14ac:dyDescent="0.35">
      <c r="J2191" t="str">
        <f t="shared" si="35"/>
        <v/>
      </c>
    </row>
    <row r="2192" spans="10:10" x14ac:dyDescent="0.35">
      <c r="J2192" t="str">
        <f t="shared" si="35"/>
        <v/>
      </c>
    </row>
    <row r="2193" spans="10:10" x14ac:dyDescent="0.35">
      <c r="J2193" t="str">
        <f t="shared" si="35"/>
        <v/>
      </c>
    </row>
    <row r="2194" spans="10:10" x14ac:dyDescent="0.35">
      <c r="J2194" t="str">
        <f t="shared" si="35"/>
        <v/>
      </c>
    </row>
    <row r="2195" spans="10:10" x14ac:dyDescent="0.35">
      <c r="J2195" t="str">
        <f t="shared" si="35"/>
        <v/>
      </c>
    </row>
    <row r="2196" spans="10:10" x14ac:dyDescent="0.35">
      <c r="J2196" t="str">
        <f t="shared" si="35"/>
        <v/>
      </c>
    </row>
    <row r="2197" spans="10:10" x14ac:dyDescent="0.35">
      <c r="J2197" t="str">
        <f t="shared" si="35"/>
        <v/>
      </c>
    </row>
    <row r="2198" spans="10:10" x14ac:dyDescent="0.35">
      <c r="J2198" t="str">
        <f t="shared" si="35"/>
        <v/>
      </c>
    </row>
    <row r="2199" spans="10:10" x14ac:dyDescent="0.35">
      <c r="J2199" t="str">
        <f t="shared" si="35"/>
        <v/>
      </c>
    </row>
    <row r="2200" spans="10:10" x14ac:dyDescent="0.35">
      <c r="J2200" t="str">
        <f t="shared" si="35"/>
        <v/>
      </c>
    </row>
    <row r="2201" spans="10:10" x14ac:dyDescent="0.35">
      <c r="J2201" t="str">
        <f t="shared" si="35"/>
        <v/>
      </c>
    </row>
    <row r="2202" spans="10:10" x14ac:dyDescent="0.35">
      <c r="J2202" t="str">
        <f t="shared" si="35"/>
        <v/>
      </c>
    </row>
    <row r="2203" spans="10:10" x14ac:dyDescent="0.35">
      <c r="J2203" t="str">
        <f t="shared" si="35"/>
        <v/>
      </c>
    </row>
    <row r="2204" spans="10:10" x14ac:dyDescent="0.35">
      <c r="J2204" t="str">
        <f t="shared" si="35"/>
        <v/>
      </c>
    </row>
    <row r="2205" spans="10:10" x14ac:dyDescent="0.35">
      <c r="J2205" t="str">
        <f t="shared" si="35"/>
        <v/>
      </c>
    </row>
    <row r="2206" spans="10:10" x14ac:dyDescent="0.35">
      <c r="J2206" t="str">
        <f t="shared" si="35"/>
        <v/>
      </c>
    </row>
    <row r="2207" spans="10:10" x14ac:dyDescent="0.35">
      <c r="J2207" t="str">
        <f t="shared" si="35"/>
        <v/>
      </c>
    </row>
    <row r="2208" spans="10:10" x14ac:dyDescent="0.35">
      <c r="J2208" t="str">
        <f t="shared" si="35"/>
        <v/>
      </c>
    </row>
    <row r="2209" spans="10:10" x14ac:dyDescent="0.35">
      <c r="J2209" t="str">
        <f t="shared" si="35"/>
        <v/>
      </c>
    </row>
    <row r="2210" spans="10:10" x14ac:dyDescent="0.35">
      <c r="J2210" t="str">
        <f t="shared" si="35"/>
        <v/>
      </c>
    </row>
    <row r="2211" spans="10:10" x14ac:dyDescent="0.35">
      <c r="J2211" t="str">
        <f t="shared" si="35"/>
        <v/>
      </c>
    </row>
    <row r="2212" spans="10:10" x14ac:dyDescent="0.35">
      <c r="J2212" t="str">
        <f t="shared" si="35"/>
        <v/>
      </c>
    </row>
    <row r="2213" spans="10:10" x14ac:dyDescent="0.35">
      <c r="J2213" t="str">
        <f t="shared" si="35"/>
        <v/>
      </c>
    </row>
    <row r="2214" spans="10:10" x14ac:dyDescent="0.35">
      <c r="J2214" t="str">
        <f t="shared" si="35"/>
        <v/>
      </c>
    </row>
    <row r="2215" spans="10:10" x14ac:dyDescent="0.35">
      <c r="J2215" t="str">
        <f t="shared" si="35"/>
        <v/>
      </c>
    </row>
    <row r="2216" spans="10:10" x14ac:dyDescent="0.35">
      <c r="J2216" t="str">
        <f t="shared" si="35"/>
        <v/>
      </c>
    </row>
    <row r="2217" spans="10:10" x14ac:dyDescent="0.35">
      <c r="J2217" t="str">
        <f t="shared" si="35"/>
        <v/>
      </c>
    </row>
    <row r="2218" spans="10:10" x14ac:dyDescent="0.35">
      <c r="J2218" t="str">
        <f t="shared" si="35"/>
        <v/>
      </c>
    </row>
    <row r="2219" spans="10:10" x14ac:dyDescent="0.35">
      <c r="J2219" t="str">
        <f t="shared" si="35"/>
        <v/>
      </c>
    </row>
    <row r="2220" spans="10:10" x14ac:dyDescent="0.35">
      <c r="J2220" t="str">
        <f t="shared" si="35"/>
        <v/>
      </c>
    </row>
    <row r="2221" spans="10:10" x14ac:dyDescent="0.35">
      <c r="J2221" t="str">
        <f t="shared" si="35"/>
        <v/>
      </c>
    </row>
    <row r="2222" spans="10:10" x14ac:dyDescent="0.35">
      <c r="J2222" t="str">
        <f t="shared" si="35"/>
        <v/>
      </c>
    </row>
    <row r="2223" spans="10:10" x14ac:dyDescent="0.35">
      <c r="J2223" t="str">
        <f t="shared" si="35"/>
        <v/>
      </c>
    </row>
    <row r="2224" spans="10:10" x14ac:dyDescent="0.35">
      <c r="J2224" t="str">
        <f t="shared" si="35"/>
        <v/>
      </c>
    </row>
    <row r="2225" spans="10:10" x14ac:dyDescent="0.35">
      <c r="J2225" t="str">
        <f t="shared" si="35"/>
        <v/>
      </c>
    </row>
    <row r="2226" spans="10:10" x14ac:dyDescent="0.35">
      <c r="J2226" t="str">
        <f t="shared" si="35"/>
        <v/>
      </c>
    </row>
    <row r="2227" spans="10:10" x14ac:dyDescent="0.35">
      <c r="J2227" t="str">
        <f t="shared" si="35"/>
        <v/>
      </c>
    </row>
    <row r="2228" spans="10:10" x14ac:dyDescent="0.35">
      <c r="J2228" t="str">
        <f t="shared" si="35"/>
        <v/>
      </c>
    </row>
    <row r="2229" spans="10:10" x14ac:dyDescent="0.35">
      <c r="J2229" t="str">
        <f t="shared" si="35"/>
        <v/>
      </c>
    </row>
    <row r="2230" spans="10:10" x14ac:dyDescent="0.35">
      <c r="J2230" t="str">
        <f t="shared" si="35"/>
        <v/>
      </c>
    </row>
    <row r="2231" spans="10:10" x14ac:dyDescent="0.35">
      <c r="J2231" t="str">
        <f t="shared" si="35"/>
        <v/>
      </c>
    </row>
    <row r="2232" spans="10:10" x14ac:dyDescent="0.35">
      <c r="J2232" t="str">
        <f t="shared" si="35"/>
        <v/>
      </c>
    </row>
    <row r="2233" spans="10:10" x14ac:dyDescent="0.35">
      <c r="J2233" t="str">
        <f t="shared" si="35"/>
        <v/>
      </c>
    </row>
    <row r="2234" spans="10:10" x14ac:dyDescent="0.35">
      <c r="J2234" t="str">
        <f t="shared" si="35"/>
        <v/>
      </c>
    </row>
    <row r="2235" spans="10:10" x14ac:dyDescent="0.35">
      <c r="J2235" t="str">
        <f t="shared" si="35"/>
        <v/>
      </c>
    </row>
    <row r="2236" spans="10:10" x14ac:dyDescent="0.35">
      <c r="J2236" t="str">
        <f t="shared" si="35"/>
        <v/>
      </c>
    </row>
    <row r="2237" spans="10:10" x14ac:dyDescent="0.35">
      <c r="J2237" t="str">
        <f t="shared" si="35"/>
        <v/>
      </c>
    </row>
    <row r="2238" spans="10:10" x14ac:dyDescent="0.35">
      <c r="J2238" t="str">
        <f t="shared" si="35"/>
        <v/>
      </c>
    </row>
    <row r="2239" spans="10:10" x14ac:dyDescent="0.35">
      <c r="J2239" t="str">
        <f t="shared" si="35"/>
        <v/>
      </c>
    </row>
    <row r="2240" spans="10:10" x14ac:dyDescent="0.35">
      <c r="J2240" t="str">
        <f t="shared" si="35"/>
        <v/>
      </c>
    </row>
    <row r="2241" spans="10:10" x14ac:dyDescent="0.35">
      <c r="J2241" t="str">
        <f t="shared" si="35"/>
        <v/>
      </c>
    </row>
    <row r="2242" spans="10:10" x14ac:dyDescent="0.35">
      <c r="J2242" t="str">
        <f t="shared" si="35"/>
        <v/>
      </c>
    </row>
    <row r="2243" spans="10:10" x14ac:dyDescent="0.35">
      <c r="J2243" t="str">
        <f t="shared" ref="J2243:J2306" si="36">T2243&amp;U2243</f>
        <v/>
      </c>
    </row>
    <row r="2244" spans="10:10" x14ac:dyDescent="0.35">
      <c r="J2244" t="str">
        <f t="shared" si="36"/>
        <v/>
      </c>
    </row>
    <row r="2245" spans="10:10" x14ac:dyDescent="0.35">
      <c r="J2245" t="str">
        <f t="shared" si="36"/>
        <v/>
      </c>
    </row>
    <row r="2246" spans="10:10" x14ac:dyDescent="0.35">
      <c r="J2246" t="str">
        <f t="shared" si="36"/>
        <v/>
      </c>
    </row>
    <row r="2247" spans="10:10" x14ac:dyDescent="0.35">
      <c r="J2247" t="str">
        <f t="shared" si="36"/>
        <v/>
      </c>
    </row>
    <row r="2248" spans="10:10" x14ac:dyDescent="0.35">
      <c r="J2248" t="str">
        <f t="shared" si="36"/>
        <v/>
      </c>
    </row>
    <row r="2249" spans="10:10" x14ac:dyDescent="0.35">
      <c r="J2249" t="str">
        <f t="shared" si="36"/>
        <v/>
      </c>
    </row>
    <row r="2250" spans="10:10" x14ac:dyDescent="0.35">
      <c r="J2250" t="str">
        <f t="shared" si="36"/>
        <v/>
      </c>
    </row>
    <row r="2251" spans="10:10" x14ac:dyDescent="0.35">
      <c r="J2251" t="str">
        <f t="shared" si="36"/>
        <v/>
      </c>
    </row>
    <row r="2252" spans="10:10" x14ac:dyDescent="0.35">
      <c r="J2252" t="str">
        <f t="shared" si="36"/>
        <v/>
      </c>
    </row>
    <row r="2253" spans="10:10" x14ac:dyDescent="0.35">
      <c r="J2253" t="str">
        <f t="shared" si="36"/>
        <v/>
      </c>
    </row>
    <row r="2254" spans="10:10" x14ac:dyDescent="0.35">
      <c r="J2254" t="str">
        <f t="shared" si="36"/>
        <v/>
      </c>
    </row>
    <row r="2255" spans="10:10" x14ac:dyDescent="0.35">
      <c r="J2255" t="str">
        <f t="shared" si="36"/>
        <v/>
      </c>
    </row>
    <row r="2256" spans="10:10" x14ac:dyDescent="0.35">
      <c r="J2256" t="str">
        <f t="shared" si="36"/>
        <v/>
      </c>
    </row>
    <row r="2257" spans="10:10" x14ac:dyDescent="0.35">
      <c r="J2257" t="str">
        <f t="shared" si="36"/>
        <v/>
      </c>
    </row>
    <row r="2258" spans="10:10" x14ac:dyDescent="0.35">
      <c r="J2258" t="str">
        <f t="shared" si="36"/>
        <v/>
      </c>
    </row>
    <row r="2259" spans="10:10" x14ac:dyDescent="0.35">
      <c r="J2259" t="str">
        <f t="shared" si="36"/>
        <v/>
      </c>
    </row>
    <row r="2260" spans="10:10" x14ac:dyDescent="0.35">
      <c r="J2260" t="str">
        <f t="shared" si="36"/>
        <v/>
      </c>
    </row>
    <row r="2261" spans="10:10" x14ac:dyDescent="0.35">
      <c r="J2261" t="str">
        <f t="shared" si="36"/>
        <v/>
      </c>
    </row>
    <row r="2262" spans="10:10" x14ac:dyDescent="0.35">
      <c r="J2262" t="str">
        <f t="shared" si="36"/>
        <v/>
      </c>
    </row>
    <row r="2263" spans="10:10" x14ac:dyDescent="0.35">
      <c r="J2263" t="str">
        <f t="shared" si="36"/>
        <v/>
      </c>
    </row>
    <row r="2264" spans="10:10" x14ac:dyDescent="0.35">
      <c r="J2264" t="str">
        <f t="shared" si="36"/>
        <v/>
      </c>
    </row>
    <row r="2265" spans="10:10" x14ac:dyDescent="0.35">
      <c r="J2265" t="str">
        <f t="shared" si="36"/>
        <v/>
      </c>
    </row>
    <row r="2266" spans="10:10" x14ac:dyDescent="0.35">
      <c r="J2266" t="str">
        <f t="shared" si="36"/>
        <v/>
      </c>
    </row>
    <row r="2267" spans="10:10" x14ac:dyDescent="0.35">
      <c r="J2267" t="str">
        <f t="shared" si="36"/>
        <v/>
      </c>
    </row>
    <row r="2268" spans="10:10" x14ac:dyDescent="0.35">
      <c r="J2268" t="str">
        <f t="shared" si="36"/>
        <v/>
      </c>
    </row>
    <row r="2269" spans="10:10" x14ac:dyDescent="0.35">
      <c r="J2269" t="str">
        <f t="shared" si="36"/>
        <v/>
      </c>
    </row>
    <row r="2270" spans="10:10" x14ac:dyDescent="0.35">
      <c r="J2270" t="str">
        <f t="shared" si="36"/>
        <v/>
      </c>
    </row>
    <row r="2271" spans="10:10" x14ac:dyDescent="0.35">
      <c r="J2271" t="str">
        <f t="shared" si="36"/>
        <v/>
      </c>
    </row>
    <row r="2272" spans="10:10" x14ac:dyDescent="0.35">
      <c r="J2272" t="str">
        <f t="shared" si="36"/>
        <v/>
      </c>
    </row>
    <row r="2273" spans="10:10" x14ac:dyDescent="0.35">
      <c r="J2273" t="str">
        <f t="shared" si="36"/>
        <v/>
      </c>
    </row>
    <row r="2274" spans="10:10" x14ac:dyDescent="0.35">
      <c r="J2274" t="str">
        <f t="shared" si="36"/>
        <v/>
      </c>
    </row>
    <row r="2275" spans="10:10" x14ac:dyDescent="0.35">
      <c r="J2275" t="str">
        <f t="shared" si="36"/>
        <v/>
      </c>
    </row>
    <row r="2276" spans="10:10" x14ac:dyDescent="0.35">
      <c r="J2276" t="str">
        <f t="shared" si="36"/>
        <v/>
      </c>
    </row>
    <row r="2277" spans="10:10" x14ac:dyDescent="0.35">
      <c r="J2277" t="str">
        <f t="shared" si="36"/>
        <v/>
      </c>
    </row>
    <row r="2278" spans="10:10" x14ac:dyDescent="0.35">
      <c r="J2278" t="str">
        <f t="shared" si="36"/>
        <v/>
      </c>
    </row>
    <row r="2279" spans="10:10" x14ac:dyDescent="0.35">
      <c r="J2279" t="str">
        <f t="shared" si="36"/>
        <v/>
      </c>
    </row>
    <row r="2280" spans="10:10" x14ac:dyDescent="0.35">
      <c r="J2280" t="str">
        <f t="shared" si="36"/>
        <v/>
      </c>
    </row>
    <row r="2281" spans="10:10" x14ac:dyDescent="0.35">
      <c r="J2281" t="str">
        <f t="shared" si="36"/>
        <v/>
      </c>
    </row>
    <row r="2282" spans="10:10" x14ac:dyDescent="0.35">
      <c r="J2282" t="str">
        <f t="shared" si="36"/>
        <v/>
      </c>
    </row>
    <row r="2283" spans="10:10" x14ac:dyDescent="0.35">
      <c r="J2283" t="str">
        <f t="shared" si="36"/>
        <v/>
      </c>
    </row>
    <row r="2284" spans="10:10" x14ac:dyDescent="0.35">
      <c r="J2284" t="str">
        <f t="shared" si="36"/>
        <v/>
      </c>
    </row>
    <row r="2285" spans="10:10" x14ac:dyDescent="0.35">
      <c r="J2285" t="str">
        <f t="shared" si="36"/>
        <v/>
      </c>
    </row>
    <row r="2286" spans="10:10" x14ac:dyDescent="0.35">
      <c r="J2286" t="str">
        <f t="shared" si="36"/>
        <v/>
      </c>
    </row>
    <row r="2287" spans="10:10" x14ac:dyDescent="0.35">
      <c r="J2287" t="str">
        <f t="shared" si="36"/>
        <v/>
      </c>
    </row>
    <row r="2288" spans="10:10" x14ac:dyDescent="0.35">
      <c r="J2288" t="str">
        <f t="shared" si="36"/>
        <v/>
      </c>
    </row>
    <row r="2289" spans="10:10" x14ac:dyDescent="0.35">
      <c r="J2289" t="str">
        <f t="shared" si="36"/>
        <v/>
      </c>
    </row>
    <row r="2290" spans="10:10" x14ac:dyDescent="0.35">
      <c r="J2290" t="str">
        <f t="shared" si="36"/>
        <v/>
      </c>
    </row>
    <row r="2291" spans="10:10" x14ac:dyDescent="0.35">
      <c r="J2291" t="str">
        <f t="shared" si="36"/>
        <v/>
      </c>
    </row>
    <row r="2292" spans="10:10" x14ac:dyDescent="0.35">
      <c r="J2292" t="str">
        <f t="shared" si="36"/>
        <v/>
      </c>
    </row>
    <row r="2293" spans="10:10" x14ac:dyDescent="0.35">
      <c r="J2293" t="str">
        <f t="shared" si="36"/>
        <v/>
      </c>
    </row>
    <row r="2294" spans="10:10" x14ac:dyDescent="0.35">
      <c r="J2294" t="str">
        <f t="shared" si="36"/>
        <v/>
      </c>
    </row>
    <row r="2295" spans="10:10" x14ac:dyDescent="0.35">
      <c r="J2295" t="str">
        <f t="shared" si="36"/>
        <v/>
      </c>
    </row>
    <row r="2296" spans="10:10" x14ac:dyDescent="0.35">
      <c r="J2296" t="str">
        <f t="shared" si="36"/>
        <v/>
      </c>
    </row>
    <row r="2297" spans="10:10" x14ac:dyDescent="0.35">
      <c r="J2297" t="str">
        <f t="shared" si="36"/>
        <v/>
      </c>
    </row>
    <row r="2298" spans="10:10" x14ac:dyDescent="0.35">
      <c r="J2298" t="str">
        <f t="shared" si="36"/>
        <v/>
      </c>
    </row>
    <row r="2299" spans="10:10" x14ac:dyDescent="0.35">
      <c r="J2299" t="str">
        <f t="shared" si="36"/>
        <v/>
      </c>
    </row>
    <row r="2300" spans="10:10" x14ac:dyDescent="0.35">
      <c r="J2300" t="str">
        <f t="shared" si="36"/>
        <v/>
      </c>
    </row>
    <row r="2301" spans="10:10" x14ac:dyDescent="0.35">
      <c r="J2301" t="str">
        <f t="shared" si="36"/>
        <v/>
      </c>
    </row>
    <row r="2302" spans="10:10" x14ac:dyDescent="0.35">
      <c r="J2302" t="str">
        <f t="shared" si="36"/>
        <v/>
      </c>
    </row>
    <row r="2303" spans="10:10" x14ac:dyDescent="0.35">
      <c r="J2303" t="str">
        <f t="shared" si="36"/>
        <v/>
      </c>
    </row>
    <row r="2304" spans="10:10" x14ac:dyDescent="0.35">
      <c r="J2304" t="str">
        <f t="shared" si="36"/>
        <v/>
      </c>
    </row>
    <row r="2305" spans="10:10" x14ac:dyDescent="0.35">
      <c r="J2305" t="str">
        <f t="shared" si="36"/>
        <v/>
      </c>
    </row>
    <row r="2306" spans="10:10" x14ac:dyDescent="0.35">
      <c r="J2306" t="str">
        <f t="shared" si="36"/>
        <v/>
      </c>
    </row>
    <row r="2307" spans="10:10" x14ac:dyDescent="0.35">
      <c r="J2307" t="str">
        <f t="shared" ref="J2307:J2370" si="37">T2307&amp;U2307</f>
        <v/>
      </c>
    </row>
    <row r="2308" spans="10:10" x14ac:dyDescent="0.35">
      <c r="J2308" t="str">
        <f t="shared" si="37"/>
        <v/>
      </c>
    </row>
    <row r="2309" spans="10:10" x14ac:dyDescent="0.35">
      <c r="J2309" t="str">
        <f t="shared" si="37"/>
        <v/>
      </c>
    </row>
    <row r="2310" spans="10:10" x14ac:dyDescent="0.35">
      <c r="J2310" t="str">
        <f t="shared" si="37"/>
        <v/>
      </c>
    </row>
    <row r="2311" spans="10:10" x14ac:dyDescent="0.35">
      <c r="J2311" t="str">
        <f t="shared" si="37"/>
        <v/>
      </c>
    </row>
    <row r="2312" spans="10:10" x14ac:dyDescent="0.35">
      <c r="J2312" t="str">
        <f t="shared" si="37"/>
        <v/>
      </c>
    </row>
    <row r="2313" spans="10:10" x14ac:dyDescent="0.35">
      <c r="J2313" t="str">
        <f t="shared" si="37"/>
        <v/>
      </c>
    </row>
    <row r="2314" spans="10:10" x14ac:dyDescent="0.35">
      <c r="J2314" t="str">
        <f t="shared" si="37"/>
        <v/>
      </c>
    </row>
    <row r="2315" spans="10:10" x14ac:dyDescent="0.35">
      <c r="J2315" t="str">
        <f t="shared" si="37"/>
        <v/>
      </c>
    </row>
    <row r="2316" spans="10:10" x14ac:dyDescent="0.35">
      <c r="J2316" t="str">
        <f t="shared" si="37"/>
        <v/>
      </c>
    </row>
    <row r="2317" spans="10:10" x14ac:dyDescent="0.35">
      <c r="J2317" t="str">
        <f t="shared" si="37"/>
        <v/>
      </c>
    </row>
    <row r="2318" spans="10:10" x14ac:dyDescent="0.35">
      <c r="J2318" t="str">
        <f t="shared" si="37"/>
        <v/>
      </c>
    </row>
    <row r="2319" spans="10:10" x14ac:dyDescent="0.35">
      <c r="J2319" t="str">
        <f t="shared" si="37"/>
        <v/>
      </c>
    </row>
    <row r="2320" spans="10:10" x14ac:dyDescent="0.35">
      <c r="J2320" t="str">
        <f t="shared" si="37"/>
        <v/>
      </c>
    </row>
    <row r="2321" spans="10:10" x14ac:dyDescent="0.35">
      <c r="J2321" t="str">
        <f t="shared" si="37"/>
        <v/>
      </c>
    </row>
    <row r="2322" spans="10:10" x14ac:dyDescent="0.35">
      <c r="J2322" t="str">
        <f t="shared" si="37"/>
        <v/>
      </c>
    </row>
    <row r="2323" spans="10:10" x14ac:dyDescent="0.35">
      <c r="J2323" t="str">
        <f t="shared" si="37"/>
        <v/>
      </c>
    </row>
    <row r="2324" spans="10:10" x14ac:dyDescent="0.35">
      <c r="J2324" t="str">
        <f t="shared" si="37"/>
        <v/>
      </c>
    </row>
    <row r="2325" spans="10:10" x14ac:dyDescent="0.35">
      <c r="J2325" t="str">
        <f t="shared" si="37"/>
        <v/>
      </c>
    </row>
    <row r="2326" spans="10:10" x14ac:dyDescent="0.35">
      <c r="J2326" t="str">
        <f t="shared" si="37"/>
        <v/>
      </c>
    </row>
    <row r="2327" spans="10:10" x14ac:dyDescent="0.35">
      <c r="J2327" t="str">
        <f t="shared" si="37"/>
        <v/>
      </c>
    </row>
    <row r="2328" spans="10:10" x14ac:dyDescent="0.35">
      <c r="J2328" t="str">
        <f t="shared" si="37"/>
        <v/>
      </c>
    </row>
    <row r="2329" spans="10:10" x14ac:dyDescent="0.35">
      <c r="J2329" t="str">
        <f t="shared" si="37"/>
        <v/>
      </c>
    </row>
    <row r="2330" spans="10:10" x14ac:dyDescent="0.35">
      <c r="J2330" t="str">
        <f t="shared" si="37"/>
        <v/>
      </c>
    </row>
    <row r="2331" spans="10:10" x14ac:dyDescent="0.35">
      <c r="J2331" t="str">
        <f t="shared" si="37"/>
        <v/>
      </c>
    </row>
    <row r="2332" spans="10:10" x14ac:dyDescent="0.35">
      <c r="J2332" t="str">
        <f t="shared" si="37"/>
        <v/>
      </c>
    </row>
    <row r="2333" spans="10:10" x14ac:dyDescent="0.35">
      <c r="J2333" t="str">
        <f t="shared" si="37"/>
        <v/>
      </c>
    </row>
    <row r="2334" spans="10:10" x14ac:dyDescent="0.35">
      <c r="J2334" t="str">
        <f t="shared" si="37"/>
        <v/>
      </c>
    </row>
    <row r="2335" spans="10:10" x14ac:dyDescent="0.35">
      <c r="J2335" t="str">
        <f t="shared" si="37"/>
        <v/>
      </c>
    </row>
    <row r="2336" spans="10:10" x14ac:dyDescent="0.35">
      <c r="J2336" t="str">
        <f t="shared" si="37"/>
        <v/>
      </c>
    </row>
    <row r="2337" spans="10:10" x14ac:dyDescent="0.35">
      <c r="J2337" t="str">
        <f t="shared" si="37"/>
        <v/>
      </c>
    </row>
    <row r="2338" spans="10:10" x14ac:dyDescent="0.35">
      <c r="J2338" t="str">
        <f t="shared" si="37"/>
        <v/>
      </c>
    </row>
    <row r="2339" spans="10:10" x14ac:dyDescent="0.35">
      <c r="J2339" t="str">
        <f t="shared" si="37"/>
        <v/>
      </c>
    </row>
    <row r="2340" spans="10:10" x14ac:dyDescent="0.35">
      <c r="J2340" t="str">
        <f t="shared" si="37"/>
        <v/>
      </c>
    </row>
    <row r="2341" spans="10:10" x14ac:dyDescent="0.35">
      <c r="J2341" t="str">
        <f t="shared" si="37"/>
        <v/>
      </c>
    </row>
    <row r="2342" spans="10:10" x14ac:dyDescent="0.35">
      <c r="J2342" t="str">
        <f t="shared" si="37"/>
        <v/>
      </c>
    </row>
    <row r="2343" spans="10:10" x14ac:dyDescent="0.35">
      <c r="J2343" t="str">
        <f t="shared" si="37"/>
        <v/>
      </c>
    </row>
    <row r="2344" spans="10:10" x14ac:dyDescent="0.35">
      <c r="J2344" t="str">
        <f t="shared" si="37"/>
        <v/>
      </c>
    </row>
    <row r="2345" spans="10:10" x14ac:dyDescent="0.35">
      <c r="J2345" t="str">
        <f t="shared" si="37"/>
        <v/>
      </c>
    </row>
    <row r="2346" spans="10:10" x14ac:dyDescent="0.35">
      <c r="J2346" t="str">
        <f t="shared" si="37"/>
        <v/>
      </c>
    </row>
    <row r="2347" spans="10:10" x14ac:dyDescent="0.35">
      <c r="J2347" t="str">
        <f t="shared" si="37"/>
        <v/>
      </c>
    </row>
    <row r="2348" spans="10:10" x14ac:dyDescent="0.35">
      <c r="J2348" t="str">
        <f t="shared" si="37"/>
        <v/>
      </c>
    </row>
    <row r="2349" spans="10:10" x14ac:dyDescent="0.35">
      <c r="J2349" t="str">
        <f t="shared" si="37"/>
        <v/>
      </c>
    </row>
    <row r="2350" spans="10:10" x14ac:dyDescent="0.35">
      <c r="J2350" t="str">
        <f t="shared" si="37"/>
        <v/>
      </c>
    </row>
    <row r="2351" spans="10:10" x14ac:dyDescent="0.35">
      <c r="J2351" t="str">
        <f t="shared" si="37"/>
        <v/>
      </c>
    </row>
    <row r="2352" spans="10:10" x14ac:dyDescent="0.35">
      <c r="J2352" t="str">
        <f t="shared" si="37"/>
        <v/>
      </c>
    </row>
    <row r="2353" spans="10:10" x14ac:dyDescent="0.35">
      <c r="J2353" t="str">
        <f t="shared" si="37"/>
        <v/>
      </c>
    </row>
    <row r="2354" spans="10:10" x14ac:dyDescent="0.35">
      <c r="J2354" t="str">
        <f t="shared" si="37"/>
        <v/>
      </c>
    </row>
    <row r="2355" spans="10:10" x14ac:dyDescent="0.35">
      <c r="J2355" t="str">
        <f t="shared" si="37"/>
        <v/>
      </c>
    </row>
    <row r="2356" spans="10:10" x14ac:dyDescent="0.35">
      <c r="J2356" t="str">
        <f t="shared" si="37"/>
        <v/>
      </c>
    </row>
    <row r="2357" spans="10:10" x14ac:dyDescent="0.35">
      <c r="J2357" t="str">
        <f t="shared" si="37"/>
        <v/>
      </c>
    </row>
    <row r="2358" spans="10:10" x14ac:dyDescent="0.35">
      <c r="J2358" t="str">
        <f t="shared" si="37"/>
        <v/>
      </c>
    </row>
    <row r="2359" spans="10:10" x14ac:dyDescent="0.35">
      <c r="J2359" t="str">
        <f t="shared" si="37"/>
        <v/>
      </c>
    </row>
    <row r="2360" spans="10:10" x14ac:dyDescent="0.35">
      <c r="J2360" t="str">
        <f t="shared" si="37"/>
        <v/>
      </c>
    </row>
    <row r="2361" spans="10:10" x14ac:dyDescent="0.35">
      <c r="J2361" t="str">
        <f t="shared" si="37"/>
        <v/>
      </c>
    </row>
    <row r="2362" spans="10:10" x14ac:dyDescent="0.35">
      <c r="J2362" t="str">
        <f t="shared" si="37"/>
        <v/>
      </c>
    </row>
    <row r="2363" spans="10:10" x14ac:dyDescent="0.35">
      <c r="J2363" t="str">
        <f t="shared" si="37"/>
        <v/>
      </c>
    </row>
    <row r="2364" spans="10:10" x14ac:dyDescent="0.35">
      <c r="J2364" t="str">
        <f t="shared" si="37"/>
        <v/>
      </c>
    </row>
    <row r="2365" spans="10:10" x14ac:dyDescent="0.35">
      <c r="J2365" t="str">
        <f t="shared" si="37"/>
        <v/>
      </c>
    </row>
    <row r="2366" spans="10:10" x14ac:dyDescent="0.35">
      <c r="J2366" t="str">
        <f t="shared" si="37"/>
        <v/>
      </c>
    </row>
    <row r="2367" spans="10:10" x14ac:dyDescent="0.35">
      <c r="J2367" t="str">
        <f t="shared" si="37"/>
        <v/>
      </c>
    </row>
    <row r="2368" spans="10:10" x14ac:dyDescent="0.35">
      <c r="J2368" t="str">
        <f t="shared" si="37"/>
        <v/>
      </c>
    </row>
    <row r="2369" spans="10:10" x14ac:dyDescent="0.35">
      <c r="J2369" t="str">
        <f t="shared" si="37"/>
        <v/>
      </c>
    </row>
    <row r="2370" spans="10:10" x14ac:dyDescent="0.35">
      <c r="J2370" t="str">
        <f t="shared" si="37"/>
        <v/>
      </c>
    </row>
    <row r="2371" spans="10:10" x14ac:dyDescent="0.35">
      <c r="J2371" t="str">
        <f t="shared" ref="J2371:J2434" si="38">T2371&amp;U2371</f>
        <v/>
      </c>
    </row>
    <row r="2372" spans="10:10" x14ac:dyDescent="0.35">
      <c r="J2372" t="str">
        <f t="shared" si="38"/>
        <v/>
      </c>
    </row>
    <row r="2373" spans="10:10" x14ac:dyDescent="0.35">
      <c r="J2373" t="str">
        <f t="shared" si="38"/>
        <v/>
      </c>
    </row>
    <row r="2374" spans="10:10" x14ac:dyDescent="0.35">
      <c r="J2374" t="str">
        <f t="shared" si="38"/>
        <v/>
      </c>
    </row>
    <row r="2375" spans="10:10" x14ac:dyDescent="0.35">
      <c r="J2375" t="str">
        <f t="shared" si="38"/>
        <v/>
      </c>
    </row>
    <row r="2376" spans="10:10" x14ac:dyDescent="0.35">
      <c r="J2376" t="str">
        <f t="shared" si="38"/>
        <v/>
      </c>
    </row>
    <row r="2377" spans="10:10" x14ac:dyDescent="0.35">
      <c r="J2377" t="str">
        <f t="shared" si="38"/>
        <v/>
      </c>
    </row>
    <row r="2378" spans="10:10" x14ac:dyDescent="0.35">
      <c r="J2378" t="str">
        <f t="shared" si="38"/>
        <v/>
      </c>
    </row>
    <row r="2379" spans="10:10" x14ac:dyDescent="0.35">
      <c r="J2379" t="str">
        <f t="shared" si="38"/>
        <v/>
      </c>
    </row>
    <row r="2380" spans="10:10" x14ac:dyDescent="0.35">
      <c r="J2380" t="str">
        <f t="shared" si="38"/>
        <v/>
      </c>
    </row>
    <row r="2381" spans="10:10" x14ac:dyDescent="0.35">
      <c r="J2381" t="str">
        <f t="shared" si="38"/>
        <v/>
      </c>
    </row>
    <row r="2382" spans="10:10" x14ac:dyDescent="0.35">
      <c r="J2382" t="str">
        <f t="shared" si="38"/>
        <v/>
      </c>
    </row>
    <row r="2383" spans="10:10" x14ac:dyDescent="0.35">
      <c r="J2383" t="str">
        <f t="shared" si="38"/>
        <v/>
      </c>
    </row>
    <row r="2384" spans="10:10" x14ac:dyDescent="0.35">
      <c r="J2384" t="str">
        <f t="shared" si="38"/>
        <v/>
      </c>
    </row>
    <row r="2385" spans="10:10" x14ac:dyDescent="0.35">
      <c r="J2385" t="str">
        <f t="shared" si="38"/>
        <v/>
      </c>
    </row>
    <row r="2386" spans="10:10" x14ac:dyDescent="0.35">
      <c r="J2386" t="str">
        <f t="shared" si="38"/>
        <v/>
      </c>
    </row>
    <row r="2387" spans="10:10" x14ac:dyDescent="0.35">
      <c r="J2387" t="str">
        <f t="shared" si="38"/>
        <v/>
      </c>
    </row>
    <row r="2388" spans="10:10" x14ac:dyDescent="0.35">
      <c r="J2388" t="str">
        <f t="shared" si="38"/>
        <v/>
      </c>
    </row>
    <row r="2389" spans="10:10" x14ac:dyDescent="0.35">
      <c r="J2389" t="str">
        <f t="shared" si="38"/>
        <v/>
      </c>
    </row>
    <row r="2390" spans="10:10" x14ac:dyDescent="0.35">
      <c r="J2390" t="str">
        <f t="shared" si="38"/>
        <v/>
      </c>
    </row>
    <row r="2391" spans="10:10" x14ac:dyDescent="0.35">
      <c r="J2391" t="str">
        <f t="shared" si="38"/>
        <v/>
      </c>
    </row>
    <row r="2392" spans="10:10" x14ac:dyDescent="0.35">
      <c r="J2392" t="str">
        <f t="shared" si="38"/>
        <v/>
      </c>
    </row>
    <row r="2393" spans="10:10" x14ac:dyDescent="0.35">
      <c r="J2393" t="str">
        <f t="shared" si="38"/>
        <v/>
      </c>
    </row>
    <row r="2394" spans="10:10" x14ac:dyDescent="0.35">
      <c r="J2394" t="str">
        <f t="shared" si="38"/>
        <v/>
      </c>
    </row>
    <row r="2395" spans="10:10" x14ac:dyDescent="0.35">
      <c r="J2395" t="str">
        <f t="shared" si="38"/>
        <v/>
      </c>
    </row>
    <row r="2396" spans="10:10" x14ac:dyDescent="0.35">
      <c r="J2396" t="str">
        <f t="shared" si="38"/>
        <v/>
      </c>
    </row>
    <row r="2397" spans="10:10" x14ac:dyDescent="0.35">
      <c r="J2397" t="str">
        <f t="shared" si="38"/>
        <v/>
      </c>
    </row>
    <row r="2398" spans="10:10" x14ac:dyDescent="0.35">
      <c r="J2398" t="str">
        <f t="shared" si="38"/>
        <v/>
      </c>
    </row>
    <row r="2399" spans="10:10" x14ac:dyDescent="0.35">
      <c r="J2399" t="str">
        <f t="shared" si="38"/>
        <v/>
      </c>
    </row>
    <row r="2400" spans="10:10" x14ac:dyDescent="0.35">
      <c r="J2400" t="str">
        <f t="shared" si="38"/>
        <v/>
      </c>
    </row>
    <row r="2401" spans="10:10" x14ac:dyDescent="0.35">
      <c r="J2401" t="str">
        <f t="shared" si="38"/>
        <v/>
      </c>
    </row>
    <row r="2402" spans="10:10" x14ac:dyDescent="0.35">
      <c r="J2402" t="str">
        <f t="shared" si="38"/>
        <v/>
      </c>
    </row>
    <row r="2403" spans="10:10" x14ac:dyDescent="0.35">
      <c r="J2403" t="str">
        <f t="shared" si="38"/>
        <v/>
      </c>
    </row>
    <row r="2404" spans="10:10" x14ac:dyDescent="0.35">
      <c r="J2404" t="str">
        <f t="shared" si="38"/>
        <v/>
      </c>
    </row>
    <row r="2405" spans="10:10" x14ac:dyDescent="0.35">
      <c r="J2405" t="str">
        <f t="shared" si="38"/>
        <v/>
      </c>
    </row>
    <row r="2406" spans="10:10" x14ac:dyDescent="0.35">
      <c r="J2406" t="str">
        <f t="shared" si="38"/>
        <v/>
      </c>
    </row>
    <row r="2407" spans="10:10" x14ac:dyDescent="0.35">
      <c r="J2407" t="str">
        <f t="shared" si="38"/>
        <v/>
      </c>
    </row>
    <row r="2408" spans="10:10" x14ac:dyDescent="0.35">
      <c r="J2408" t="str">
        <f t="shared" si="38"/>
        <v/>
      </c>
    </row>
    <row r="2409" spans="10:10" x14ac:dyDescent="0.35">
      <c r="J2409" t="str">
        <f t="shared" si="38"/>
        <v/>
      </c>
    </row>
    <row r="2410" spans="10:10" x14ac:dyDescent="0.35">
      <c r="J2410" t="str">
        <f t="shared" si="38"/>
        <v/>
      </c>
    </row>
    <row r="2411" spans="10:10" x14ac:dyDescent="0.35">
      <c r="J2411" t="str">
        <f t="shared" si="38"/>
        <v/>
      </c>
    </row>
    <row r="2412" spans="10:10" x14ac:dyDescent="0.35">
      <c r="J2412" t="str">
        <f t="shared" si="38"/>
        <v/>
      </c>
    </row>
    <row r="2413" spans="10:10" x14ac:dyDescent="0.35">
      <c r="J2413" t="str">
        <f t="shared" si="38"/>
        <v/>
      </c>
    </row>
    <row r="2414" spans="10:10" x14ac:dyDescent="0.35">
      <c r="J2414" t="str">
        <f t="shared" si="38"/>
        <v/>
      </c>
    </row>
    <row r="2415" spans="10:10" x14ac:dyDescent="0.35">
      <c r="J2415" t="str">
        <f t="shared" si="38"/>
        <v/>
      </c>
    </row>
    <row r="2416" spans="10:10" x14ac:dyDescent="0.35">
      <c r="J2416" t="str">
        <f t="shared" si="38"/>
        <v/>
      </c>
    </row>
    <row r="2417" spans="10:10" x14ac:dyDescent="0.35">
      <c r="J2417" t="str">
        <f t="shared" si="38"/>
        <v/>
      </c>
    </row>
    <row r="2418" spans="10:10" x14ac:dyDescent="0.35">
      <c r="J2418" t="str">
        <f t="shared" si="38"/>
        <v/>
      </c>
    </row>
    <row r="2419" spans="10:10" x14ac:dyDescent="0.35">
      <c r="J2419" t="str">
        <f t="shared" si="38"/>
        <v/>
      </c>
    </row>
    <row r="2420" spans="10:10" x14ac:dyDescent="0.35">
      <c r="J2420" t="str">
        <f t="shared" si="38"/>
        <v/>
      </c>
    </row>
    <row r="2421" spans="10:10" x14ac:dyDescent="0.35">
      <c r="J2421" t="str">
        <f t="shared" si="38"/>
        <v/>
      </c>
    </row>
    <row r="2422" spans="10:10" x14ac:dyDescent="0.35">
      <c r="J2422" t="str">
        <f t="shared" si="38"/>
        <v/>
      </c>
    </row>
    <row r="2423" spans="10:10" x14ac:dyDescent="0.35">
      <c r="J2423" t="str">
        <f t="shared" si="38"/>
        <v/>
      </c>
    </row>
    <row r="2424" spans="10:10" x14ac:dyDescent="0.35">
      <c r="J2424" t="str">
        <f t="shared" si="38"/>
        <v/>
      </c>
    </row>
    <row r="2425" spans="10:10" x14ac:dyDescent="0.35">
      <c r="J2425" t="str">
        <f t="shared" si="38"/>
        <v/>
      </c>
    </row>
    <row r="2426" spans="10:10" x14ac:dyDescent="0.35">
      <c r="J2426" t="str">
        <f t="shared" si="38"/>
        <v/>
      </c>
    </row>
    <row r="2427" spans="10:10" x14ac:dyDescent="0.35">
      <c r="J2427" t="str">
        <f t="shared" si="38"/>
        <v/>
      </c>
    </row>
    <row r="2428" spans="10:10" x14ac:dyDescent="0.35">
      <c r="J2428" t="str">
        <f t="shared" si="38"/>
        <v/>
      </c>
    </row>
    <row r="2429" spans="10:10" x14ac:dyDescent="0.35">
      <c r="J2429" t="str">
        <f t="shared" si="38"/>
        <v/>
      </c>
    </row>
    <row r="2430" spans="10:10" x14ac:dyDescent="0.35">
      <c r="J2430" t="str">
        <f t="shared" si="38"/>
        <v/>
      </c>
    </row>
    <row r="2431" spans="10:10" x14ac:dyDescent="0.35">
      <c r="J2431" t="str">
        <f t="shared" si="38"/>
        <v/>
      </c>
    </row>
    <row r="2432" spans="10:10" x14ac:dyDescent="0.35">
      <c r="J2432" t="str">
        <f t="shared" si="38"/>
        <v/>
      </c>
    </row>
    <row r="2433" spans="10:10" x14ac:dyDescent="0.35">
      <c r="J2433" t="str">
        <f t="shared" si="38"/>
        <v/>
      </c>
    </row>
    <row r="2434" spans="10:10" x14ac:dyDescent="0.35">
      <c r="J2434" t="str">
        <f t="shared" si="38"/>
        <v/>
      </c>
    </row>
    <row r="2435" spans="10:10" x14ac:dyDescent="0.35">
      <c r="J2435" t="str">
        <f t="shared" ref="J2435:J2498" si="39">T2435&amp;U2435</f>
        <v/>
      </c>
    </row>
    <row r="2436" spans="10:10" x14ac:dyDescent="0.35">
      <c r="J2436" t="str">
        <f t="shared" si="39"/>
        <v/>
      </c>
    </row>
    <row r="2437" spans="10:10" x14ac:dyDescent="0.35">
      <c r="J2437" t="str">
        <f t="shared" si="39"/>
        <v/>
      </c>
    </row>
    <row r="2438" spans="10:10" x14ac:dyDescent="0.35">
      <c r="J2438" t="str">
        <f t="shared" si="39"/>
        <v/>
      </c>
    </row>
    <row r="2439" spans="10:10" x14ac:dyDescent="0.35">
      <c r="J2439" t="str">
        <f t="shared" si="39"/>
        <v/>
      </c>
    </row>
    <row r="2440" spans="10:10" x14ac:dyDescent="0.35">
      <c r="J2440" t="str">
        <f t="shared" si="39"/>
        <v/>
      </c>
    </row>
    <row r="2441" spans="10:10" x14ac:dyDescent="0.35">
      <c r="J2441" t="str">
        <f t="shared" si="39"/>
        <v/>
      </c>
    </row>
    <row r="2442" spans="10:10" x14ac:dyDescent="0.35">
      <c r="J2442" t="str">
        <f t="shared" si="39"/>
        <v/>
      </c>
    </row>
    <row r="2443" spans="10:10" x14ac:dyDescent="0.35">
      <c r="J2443" t="str">
        <f t="shared" si="39"/>
        <v/>
      </c>
    </row>
    <row r="2444" spans="10:10" x14ac:dyDescent="0.35">
      <c r="J2444" t="str">
        <f t="shared" si="39"/>
        <v/>
      </c>
    </row>
    <row r="2445" spans="10:10" x14ac:dyDescent="0.35">
      <c r="J2445" t="str">
        <f t="shared" si="39"/>
        <v/>
      </c>
    </row>
    <row r="2446" spans="10:10" x14ac:dyDescent="0.35">
      <c r="J2446" t="str">
        <f t="shared" si="39"/>
        <v/>
      </c>
    </row>
    <row r="2447" spans="10:10" x14ac:dyDescent="0.35">
      <c r="J2447" t="str">
        <f t="shared" si="39"/>
        <v/>
      </c>
    </row>
    <row r="2448" spans="10:10" x14ac:dyDescent="0.35">
      <c r="J2448" t="str">
        <f t="shared" si="39"/>
        <v/>
      </c>
    </row>
    <row r="2449" spans="10:10" x14ac:dyDescent="0.35">
      <c r="J2449" t="str">
        <f t="shared" si="39"/>
        <v/>
      </c>
    </row>
    <row r="2450" spans="10:10" x14ac:dyDescent="0.35">
      <c r="J2450" t="str">
        <f t="shared" si="39"/>
        <v/>
      </c>
    </row>
    <row r="2451" spans="10:10" x14ac:dyDescent="0.35">
      <c r="J2451" t="str">
        <f t="shared" si="39"/>
        <v/>
      </c>
    </row>
    <row r="2452" spans="10:10" x14ac:dyDescent="0.35">
      <c r="J2452" t="str">
        <f t="shared" si="39"/>
        <v/>
      </c>
    </row>
    <row r="2453" spans="10:10" x14ac:dyDescent="0.35">
      <c r="J2453" t="str">
        <f t="shared" si="39"/>
        <v/>
      </c>
    </row>
    <row r="2454" spans="10:10" x14ac:dyDescent="0.35">
      <c r="J2454" t="str">
        <f t="shared" si="39"/>
        <v/>
      </c>
    </row>
    <row r="2455" spans="10:10" x14ac:dyDescent="0.35">
      <c r="J2455" t="str">
        <f t="shared" si="39"/>
        <v/>
      </c>
    </row>
    <row r="2456" spans="10:10" x14ac:dyDescent="0.35">
      <c r="J2456" t="str">
        <f t="shared" si="39"/>
        <v/>
      </c>
    </row>
    <row r="2457" spans="10:10" x14ac:dyDescent="0.35">
      <c r="J2457" t="str">
        <f t="shared" si="39"/>
        <v/>
      </c>
    </row>
    <row r="2458" spans="10:10" x14ac:dyDescent="0.35">
      <c r="J2458" t="str">
        <f t="shared" si="39"/>
        <v/>
      </c>
    </row>
    <row r="2459" spans="10:10" x14ac:dyDescent="0.35">
      <c r="J2459" t="str">
        <f t="shared" si="39"/>
        <v/>
      </c>
    </row>
    <row r="2460" spans="10:10" x14ac:dyDescent="0.35">
      <c r="J2460" t="str">
        <f t="shared" si="39"/>
        <v/>
      </c>
    </row>
    <row r="2461" spans="10:10" x14ac:dyDescent="0.35">
      <c r="J2461" t="str">
        <f t="shared" si="39"/>
        <v/>
      </c>
    </row>
    <row r="2462" spans="10:10" x14ac:dyDescent="0.35">
      <c r="J2462" t="str">
        <f t="shared" si="39"/>
        <v/>
      </c>
    </row>
    <row r="2463" spans="10:10" x14ac:dyDescent="0.35">
      <c r="J2463" t="str">
        <f t="shared" si="39"/>
        <v/>
      </c>
    </row>
    <row r="2464" spans="10:10" x14ac:dyDescent="0.35">
      <c r="J2464" t="str">
        <f t="shared" si="39"/>
        <v/>
      </c>
    </row>
    <row r="2465" spans="10:10" x14ac:dyDescent="0.35">
      <c r="J2465" t="str">
        <f t="shared" si="39"/>
        <v/>
      </c>
    </row>
    <row r="2466" spans="10:10" x14ac:dyDescent="0.35">
      <c r="J2466" t="str">
        <f t="shared" si="39"/>
        <v/>
      </c>
    </row>
    <row r="2467" spans="10:10" x14ac:dyDescent="0.35">
      <c r="J2467" t="str">
        <f t="shared" si="39"/>
        <v/>
      </c>
    </row>
    <row r="2468" spans="10:10" x14ac:dyDescent="0.35">
      <c r="J2468" t="str">
        <f t="shared" si="39"/>
        <v/>
      </c>
    </row>
    <row r="2469" spans="10:10" x14ac:dyDescent="0.35">
      <c r="J2469" t="str">
        <f t="shared" si="39"/>
        <v/>
      </c>
    </row>
    <row r="2470" spans="10:10" x14ac:dyDescent="0.35">
      <c r="J2470" t="str">
        <f t="shared" si="39"/>
        <v/>
      </c>
    </row>
    <row r="2471" spans="10:10" x14ac:dyDescent="0.35">
      <c r="J2471" t="str">
        <f t="shared" si="39"/>
        <v/>
      </c>
    </row>
    <row r="2472" spans="10:10" x14ac:dyDescent="0.35">
      <c r="J2472" t="str">
        <f t="shared" si="39"/>
        <v/>
      </c>
    </row>
    <row r="2473" spans="10:10" x14ac:dyDescent="0.35">
      <c r="J2473" t="str">
        <f t="shared" si="39"/>
        <v/>
      </c>
    </row>
    <row r="2474" spans="10:10" x14ac:dyDescent="0.35">
      <c r="J2474" t="str">
        <f t="shared" si="39"/>
        <v/>
      </c>
    </row>
    <row r="2475" spans="10:10" x14ac:dyDescent="0.35">
      <c r="J2475" t="str">
        <f t="shared" si="39"/>
        <v/>
      </c>
    </row>
    <row r="2476" spans="10:10" x14ac:dyDescent="0.35">
      <c r="J2476" t="str">
        <f t="shared" si="39"/>
        <v/>
      </c>
    </row>
    <row r="2477" spans="10:10" x14ac:dyDescent="0.35">
      <c r="J2477" t="str">
        <f t="shared" si="39"/>
        <v/>
      </c>
    </row>
    <row r="2478" spans="10:10" x14ac:dyDescent="0.35">
      <c r="J2478" t="str">
        <f t="shared" si="39"/>
        <v/>
      </c>
    </row>
    <row r="2479" spans="10:10" x14ac:dyDescent="0.35">
      <c r="J2479" t="str">
        <f t="shared" si="39"/>
        <v/>
      </c>
    </row>
    <row r="2480" spans="10:10" x14ac:dyDescent="0.35">
      <c r="J2480" t="str">
        <f t="shared" si="39"/>
        <v/>
      </c>
    </row>
    <row r="2481" spans="10:10" x14ac:dyDescent="0.35">
      <c r="J2481" t="str">
        <f t="shared" si="39"/>
        <v/>
      </c>
    </row>
    <row r="2482" spans="10:10" x14ac:dyDescent="0.35">
      <c r="J2482" t="str">
        <f t="shared" si="39"/>
        <v/>
      </c>
    </row>
    <row r="2483" spans="10:10" x14ac:dyDescent="0.35">
      <c r="J2483" t="str">
        <f t="shared" si="39"/>
        <v/>
      </c>
    </row>
    <row r="2484" spans="10:10" x14ac:dyDescent="0.35">
      <c r="J2484" t="str">
        <f t="shared" si="39"/>
        <v/>
      </c>
    </row>
    <row r="2485" spans="10:10" x14ac:dyDescent="0.35">
      <c r="J2485" t="str">
        <f t="shared" si="39"/>
        <v/>
      </c>
    </row>
    <row r="2486" spans="10:10" x14ac:dyDescent="0.35">
      <c r="J2486" t="str">
        <f t="shared" si="39"/>
        <v/>
      </c>
    </row>
    <row r="2487" spans="10:10" x14ac:dyDescent="0.35">
      <c r="J2487" t="str">
        <f t="shared" si="39"/>
        <v/>
      </c>
    </row>
    <row r="2488" spans="10:10" x14ac:dyDescent="0.35">
      <c r="J2488" t="str">
        <f t="shared" si="39"/>
        <v/>
      </c>
    </row>
    <row r="2489" spans="10:10" x14ac:dyDescent="0.35">
      <c r="J2489" t="str">
        <f t="shared" si="39"/>
        <v/>
      </c>
    </row>
    <row r="2490" spans="10:10" x14ac:dyDescent="0.35">
      <c r="J2490" t="str">
        <f t="shared" si="39"/>
        <v/>
      </c>
    </row>
    <row r="2491" spans="10:10" x14ac:dyDescent="0.35">
      <c r="J2491" t="str">
        <f t="shared" si="39"/>
        <v/>
      </c>
    </row>
    <row r="2492" spans="10:10" x14ac:dyDescent="0.35">
      <c r="J2492" t="str">
        <f t="shared" si="39"/>
        <v/>
      </c>
    </row>
    <row r="2493" spans="10:10" x14ac:dyDescent="0.35">
      <c r="J2493" t="str">
        <f t="shared" si="39"/>
        <v/>
      </c>
    </row>
    <row r="2494" spans="10:10" x14ac:dyDescent="0.35">
      <c r="J2494" t="str">
        <f t="shared" si="39"/>
        <v/>
      </c>
    </row>
    <row r="2495" spans="10:10" x14ac:dyDescent="0.35">
      <c r="J2495" t="str">
        <f t="shared" si="39"/>
        <v/>
      </c>
    </row>
    <row r="2496" spans="10:10" x14ac:dyDescent="0.35">
      <c r="J2496" t="str">
        <f t="shared" si="39"/>
        <v/>
      </c>
    </row>
    <row r="2497" spans="10:10" x14ac:dyDescent="0.35">
      <c r="J2497" t="str">
        <f t="shared" si="39"/>
        <v/>
      </c>
    </row>
    <row r="2498" spans="10:10" x14ac:dyDescent="0.35">
      <c r="J2498" t="str">
        <f t="shared" si="39"/>
        <v/>
      </c>
    </row>
    <row r="2499" spans="10:10" x14ac:dyDescent="0.35">
      <c r="J2499" t="str">
        <f t="shared" ref="J2499:J2562" si="40">T2499&amp;U2499</f>
        <v/>
      </c>
    </row>
    <row r="2500" spans="10:10" x14ac:dyDescent="0.35">
      <c r="J2500" t="str">
        <f t="shared" si="40"/>
        <v/>
      </c>
    </row>
    <row r="2501" spans="10:10" x14ac:dyDescent="0.35">
      <c r="J2501" t="str">
        <f t="shared" si="40"/>
        <v/>
      </c>
    </row>
    <row r="2502" spans="10:10" x14ac:dyDescent="0.35">
      <c r="J2502" t="str">
        <f t="shared" si="40"/>
        <v/>
      </c>
    </row>
    <row r="2503" spans="10:10" x14ac:dyDescent="0.35">
      <c r="J2503" t="str">
        <f t="shared" si="40"/>
        <v/>
      </c>
    </row>
    <row r="2504" spans="10:10" x14ac:dyDescent="0.35">
      <c r="J2504" t="str">
        <f t="shared" si="40"/>
        <v/>
      </c>
    </row>
    <row r="2505" spans="10:10" x14ac:dyDescent="0.35">
      <c r="J2505" t="str">
        <f t="shared" si="40"/>
        <v/>
      </c>
    </row>
    <row r="2506" spans="10:10" x14ac:dyDescent="0.35">
      <c r="J2506" t="str">
        <f t="shared" si="40"/>
        <v/>
      </c>
    </row>
    <row r="2507" spans="10:10" x14ac:dyDescent="0.35">
      <c r="J2507" t="str">
        <f t="shared" si="40"/>
        <v/>
      </c>
    </row>
    <row r="2508" spans="10:10" x14ac:dyDescent="0.35">
      <c r="J2508" t="str">
        <f t="shared" si="40"/>
        <v/>
      </c>
    </row>
    <row r="2509" spans="10:10" x14ac:dyDescent="0.35">
      <c r="J2509" t="str">
        <f t="shared" si="40"/>
        <v/>
      </c>
    </row>
    <row r="2510" spans="10:10" x14ac:dyDescent="0.35">
      <c r="J2510" t="str">
        <f t="shared" si="40"/>
        <v/>
      </c>
    </row>
    <row r="2511" spans="10:10" x14ac:dyDescent="0.35">
      <c r="J2511" t="str">
        <f t="shared" si="40"/>
        <v/>
      </c>
    </row>
    <row r="2512" spans="10:10" x14ac:dyDescent="0.35">
      <c r="J2512" t="str">
        <f t="shared" si="40"/>
        <v/>
      </c>
    </row>
    <row r="2513" spans="10:10" x14ac:dyDescent="0.35">
      <c r="J2513" t="str">
        <f t="shared" si="40"/>
        <v/>
      </c>
    </row>
    <row r="2514" spans="10:10" x14ac:dyDescent="0.35">
      <c r="J2514" t="str">
        <f t="shared" si="40"/>
        <v/>
      </c>
    </row>
    <row r="2515" spans="10:10" x14ac:dyDescent="0.35">
      <c r="J2515" t="str">
        <f t="shared" si="40"/>
        <v/>
      </c>
    </row>
    <row r="2516" spans="10:10" x14ac:dyDescent="0.35">
      <c r="J2516" t="str">
        <f t="shared" si="40"/>
        <v/>
      </c>
    </row>
    <row r="2517" spans="10:10" x14ac:dyDescent="0.35">
      <c r="J2517" t="str">
        <f t="shared" si="40"/>
        <v/>
      </c>
    </row>
    <row r="2518" spans="10:10" x14ac:dyDescent="0.35">
      <c r="J2518" t="str">
        <f t="shared" si="40"/>
        <v/>
      </c>
    </row>
    <row r="2519" spans="10:10" x14ac:dyDescent="0.35">
      <c r="J2519" t="str">
        <f t="shared" si="40"/>
        <v/>
      </c>
    </row>
    <row r="2520" spans="10:10" x14ac:dyDescent="0.35">
      <c r="J2520" t="str">
        <f t="shared" si="40"/>
        <v/>
      </c>
    </row>
    <row r="2521" spans="10:10" x14ac:dyDescent="0.35">
      <c r="J2521" t="str">
        <f t="shared" si="40"/>
        <v/>
      </c>
    </row>
    <row r="2522" spans="10:10" x14ac:dyDescent="0.35">
      <c r="J2522" t="str">
        <f t="shared" si="40"/>
        <v/>
      </c>
    </row>
    <row r="2523" spans="10:10" x14ac:dyDescent="0.35">
      <c r="J2523" t="str">
        <f t="shared" si="40"/>
        <v/>
      </c>
    </row>
    <row r="2524" spans="10:10" x14ac:dyDescent="0.35">
      <c r="J2524" t="str">
        <f t="shared" si="40"/>
        <v/>
      </c>
    </row>
    <row r="2525" spans="10:10" x14ac:dyDescent="0.35">
      <c r="J2525" t="str">
        <f t="shared" si="40"/>
        <v/>
      </c>
    </row>
    <row r="2526" spans="10:10" x14ac:dyDescent="0.35">
      <c r="J2526" t="str">
        <f t="shared" si="40"/>
        <v/>
      </c>
    </row>
    <row r="2527" spans="10:10" x14ac:dyDescent="0.35">
      <c r="J2527" t="str">
        <f t="shared" si="40"/>
        <v/>
      </c>
    </row>
    <row r="2528" spans="10:10" x14ac:dyDescent="0.35">
      <c r="J2528" t="str">
        <f t="shared" si="40"/>
        <v/>
      </c>
    </row>
    <row r="2529" spans="10:10" x14ac:dyDescent="0.35">
      <c r="J2529" t="str">
        <f t="shared" si="40"/>
        <v/>
      </c>
    </row>
    <row r="2530" spans="10:10" x14ac:dyDescent="0.35">
      <c r="J2530" t="str">
        <f t="shared" si="40"/>
        <v/>
      </c>
    </row>
    <row r="2531" spans="10:10" x14ac:dyDescent="0.35">
      <c r="J2531" t="str">
        <f t="shared" si="40"/>
        <v/>
      </c>
    </row>
    <row r="2532" spans="10:10" x14ac:dyDescent="0.35">
      <c r="J2532" t="str">
        <f t="shared" si="40"/>
        <v/>
      </c>
    </row>
    <row r="2533" spans="10:10" x14ac:dyDescent="0.35">
      <c r="J2533" t="str">
        <f t="shared" si="40"/>
        <v/>
      </c>
    </row>
    <row r="2534" spans="10:10" x14ac:dyDescent="0.35">
      <c r="J2534" t="str">
        <f t="shared" si="40"/>
        <v/>
      </c>
    </row>
    <row r="2535" spans="10:10" x14ac:dyDescent="0.35">
      <c r="J2535" t="str">
        <f t="shared" si="40"/>
        <v/>
      </c>
    </row>
    <row r="2536" spans="10:10" x14ac:dyDescent="0.35">
      <c r="J2536" t="str">
        <f t="shared" si="40"/>
        <v/>
      </c>
    </row>
    <row r="2537" spans="10:10" x14ac:dyDescent="0.35">
      <c r="J2537" t="str">
        <f t="shared" si="40"/>
        <v/>
      </c>
    </row>
    <row r="2538" spans="10:10" x14ac:dyDescent="0.35">
      <c r="J2538" t="str">
        <f t="shared" si="40"/>
        <v/>
      </c>
    </row>
    <row r="2539" spans="10:10" x14ac:dyDescent="0.35">
      <c r="J2539" t="str">
        <f t="shared" si="40"/>
        <v/>
      </c>
    </row>
    <row r="2540" spans="10:10" x14ac:dyDescent="0.35">
      <c r="J2540" t="str">
        <f t="shared" si="40"/>
        <v/>
      </c>
    </row>
    <row r="2541" spans="10:10" x14ac:dyDescent="0.35">
      <c r="J2541" t="str">
        <f t="shared" si="40"/>
        <v/>
      </c>
    </row>
    <row r="2542" spans="10:10" x14ac:dyDescent="0.35">
      <c r="J2542" t="str">
        <f t="shared" si="40"/>
        <v/>
      </c>
    </row>
    <row r="2543" spans="10:10" x14ac:dyDescent="0.35">
      <c r="J2543" t="str">
        <f t="shared" si="40"/>
        <v/>
      </c>
    </row>
    <row r="2544" spans="10:10" x14ac:dyDescent="0.35">
      <c r="J2544" t="str">
        <f t="shared" si="40"/>
        <v/>
      </c>
    </row>
    <row r="2545" spans="10:10" x14ac:dyDescent="0.35">
      <c r="J2545" t="str">
        <f t="shared" si="40"/>
        <v/>
      </c>
    </row>
    <row r="2546" spans="10:10" x14ac:dyDescent="0.35">
      <c r="J2546" t="str">
        <f t="shared" si="40"/>
        <v/>
      </c>
    </row>
    <row r="2547" spans="10:10" x14ac:dyDescent="0.35">
      <c r="J2547" t="str">
        <f t="shared" si="40"/>
        <v/>
      </c>
    </row>
    <row r="2548" spans="10:10" x14ac:dyDescent="0.35">
      <c r="J2548" t="str">
        <f t="shared" si="40"/>
        <v/>
      </c>
    </row>
    <row r="2549" spans="10:10" x14ac:dyDescent="0.35">
      <c r="J2549" t="str">
        <f t="shared" si="40"/>
        <v/>
      </c>
    </row>
    <row r="2550" spans="10:10" x14ac:dyDescent="0.35">
      <c r="J2550" t="str">
        <f t="shared" si="40"/>
        <v/>
      </c>
    </row>
    <row r="2551" spans="10:10" x14ac:dyDescent="0.35">
      <c r="J2551" t="str">
        <f t="shared" si="40"/>
        <v/>
      </c>
    </row>
    <row r="2552" spans="10:10" x14ac:dyDescent="0.35">
      <c r="J2552" t="str">
        <f t="shared" si="40"/>
        <v/>
      </c>
    </row>
    <row r="2553" spans="10:10" x14ac:dyDescent="0.35">
      <c r="J2553" t="str">
        <f t="shared" si="40"/>
        <v/>
      </c>
    </row>
    <row r="2554" spans="10:10" x14ac:dyDescent="0.35">
      <c r="J2554" t="str">
        <f t="shared" si="40"/>
        <v/>
      </c>
    </row>
    <row r="2555" spans="10:10" x14ac:dyDescent="0.35">
      <c r="J2555" t="str">
        <f t="shared" si="40"/>
        <v/>
      </c>
    </row>
    <row r="2556" spans="10:10" x14ac:dyDescent="0.35">
      <c r="J2556" t="str">
        <f t="shared" si="40"/>
        <v/>
      </c>
    </row>
    <row r="2557" spans="10:10" x14ac:dyDescent="0.35">
      <c r="J2557" t="str">
        <f t="shared" si="40"/>
        <v/>
      </c>
    </row>
    <row r="2558" spans="10:10" x14ac:dyDescent="0.35">
      <c r="J2558" t="str">
        <f t="shared" si="40"/>
        <v/>
      </c>
    </row>
    <row r="2559" spans="10:10" x14ac:dyDescent="0.35">
      <c r="J2559" t="str">
        <f t="shared" si="40"/>
        <v/>
      </c>
    </row>
    <row r="2560" spans="10:10" x14ac:dyDescent="0.35">
      <c r="J2560" t="str">
        <f t="shared" si="40"/>
        <v/>
      </c>
    </row>
    <row r="2561" spans="10:10" x14ac:dyDescent="0.35">
      <c r="J2561" t="str">
        <f t="shared" si="40"/>
        <v/>
      </c>
    </row>
    <row r="2562" spans="10:10" x14ac:dyDescent="0.35">
      <c r="J2562" t="str">
        <f t="shared" si="40"/>
        <v/>
      </c>
    </row>
    <row r="2563" spans="10:10" x14ac:dyDescent="0.35">
      <c r="J2563" t="str">
        <f t="shared" ref="J2563:J2626" si="41">T2563&amp;U2563</f>
        <v/>
      </c>
    </row>
    <row r="2564" spans="10:10" x14ac:dyDescent="0.35">
      <c r="J2564" t="str">
        <f t="shared" si="41"/>
        <v/>
      </c>
    </row>
    <row r="2565" spans="10:10" x14ac:dyDescent="0.35">
      <c r="J2565" t="str">
        <f t="shared" si="41"/>
        <v/>
      </c>
    </row>
    <row r="2566" spans="10:10" x14ac:dyDescent="0.35">
      <c r="J2566" t="str">
        <f t="shared" si="41"/>
        <v/>
      </c>
    </row>
    <row r="2567" spans="10:10" x14ac:dyDescent="0.35">
      <c r="J2567" t="str">
        <f t="shared" si="41"/>
        <v/>
      </c>
    </row>
    <row r="2568" spans="10:10" x14ac:dyDescent="0.35">
      <c r="J2568" t="str">
        <f t="shared" si="41"/>
        <v/>
      </c>
    </row>
    <row r="2569" spans="10:10" x14ac:dyDescent="0.35">
      <c r="J2569" t="str">
        <f t="shared" si="41"/>
        <v/>
      </c>
    </row>
    <row r="2570" spans="10:10" x14ac:dyDescent="0.35">
      <c r="J2570" t="str">
        <f t="shared" si="41"/>
        <v/>
      </c>
    </row>
    <row r="2571" spans="10:10" x14ac:dyDescent="0.35">
      <c r="J2571" t="str">
        <f t="shared" si="41"/>
        <v/>
      </c>
    </row>
    <row r="2572" spans="10:10" x14ac:dyDescent="0.35">
      <c r="J2572" t="str">
        <f t="shared" si="41"/>
        <v/>
      </c>
    </row>
    <row r="2573" spans="10:10" x14ac:dyDescent="0.35">
      <c r="J2573" t="str">
        <f t="shared" si="41"/>
        <v/>
      </c>
    </row>
    <row r="2574" spans="10:10" x14ac:dyDescent="0.35">
      <c r="J2574" t="str">
        <f t="shared" si="41"/>
        <v/>
      </c>
    </row>
    <row r="2575" spans="10:10" x14ac:dyDescent="0.35">
      <c r="J2575" t="str">
        <f t="shared" si="41"/>
        <v/>
      </c>
    </row>
    <row r="2576" spans="10:10" x14ac:dyDescent="0.35">
      <c r="J2576" t="str">
        <f t="shared" si="41"/>
        <v/>
      </c>
    </row>
    <row r="2577" spans="10:10" x14ac:dyDescent="0.35">
      <c r="J2577" t="str">
        <f t="shared" si="41"/>
        <v/>
      </c>
    </row>
    <row r="2578" spans="10:10" x14ac:dyDescent="0.35">
      <c r="J2578" t="str">
        <f t="shared" si="41"/>
        <v/>
      </c>
    </row>
    <row r="2579" spans="10:10" x14ac:dyDescent="0.35">
      <c r="J2579" t="str">
        <f t="shared" si="41"/>
        <v/>
      </c>
    </row>
    <row r="2580" spans="10:10" x14ac:dyDescent="0.35">
      <c r="J2580" t="str">
        <f t="shared" si="41"/>
        <v/>
      </c>
    </row>
    <row r="2581" spans="10:10" x14ac:dyDescent="0.35">
      <c r="J2581" t="str">
        <f t="shared" si="41"/>
        <v/>
      </c>
    </row>
    <row r="2582" spans="10:10" x14ac:dyDescent="0.35">
      <c r="J2582" t="str">
        <f t="shared" si="41"/>
        <v/>
      </c>
    </row>
    <row r="2583" spans="10:10" x14ac:dyDescent="0.35">
      <c r="J2583" t="str">
        <f t="shared" si="41"/>
        <v/>
      </c>
    </row>
    <row r="2584" spans="10:10" x14ac:dyDescent="0.35">
      <c r="J2584" t="str">
        <f t="shared" si="41"/>
        <v/>
      </c>
    </row>
    <row r="2585" spans="10:10" x14ac:dyDescent="0.35">
      <c r="J2585" t="str">
        <f t="shared" si="41"/>
        <v/>
      </c>
    </row>
    <row r="2586" spans="10:10" x14ac:dyDescent="0.35">
      <c r="J2586" t="str">
        <f t="shared" si="41"/>
        <v/>
      </c>
    </row>
    <row r="2587" spans="10:10" x14ac:dyDescent="0.35">
      <c r="J2587" t="str">
        <f t="shared" si="41"/>
        <v/>
      </c>
    </row>
    <row r="2588" spans="10:10" x14ac:dyDescent="0.35">
      <c r="J2588" t="str">
        <f t="shared" si="41"/>
        <v/>
      </c>
    </row>
    <row r="2589" spans="10:10" x14ac:dyDescent="0.35">
      <c r="J2589" t="str">
        <f t="shared" si="41"/>
        <v/>
      </c>
    </row>
    <row r="2590" spans="10:10" x14ac:dyDescent="0.35">
      <c r="J2590" t="str">
        <f t="shared" si="41"/>
        <v/>
      </c>
    </row>
    <row r="2591" spans="10:10" x14ac:dyDescent="0.35">
      <c r="J2591" t="str">
        <f t="shared" si="41"/>
        <v/>
      </c>
    </row>
    <row r="2592" spans="10:10" x14ac:dyDescent="0.35">
      <c r="J2592" t="str">
        <f t="shared" si="41"/>
        <v/>
      </c>
    </row>
    <row r="2593" spans="10:10" x14ac:dyDescent="0.35">
      <c r="J2593" t="str">
        <f t="shared" si="41"/>
        <v/>
      </c>
    </row>
    <row r="2594" spans="10:10" x14ac:dyDescent="0.35">
      <c r="J2594" t="str">
        <f t="shared" si="41"/>
        <v/>
      </c>
    </row>
    <row r="2595" spans="10:10" x14ac:dyDescent="0.35">
      <c r="J2595" t="str">
        <f t="shared" si="41"/>
        <v/>
      </c>
    </row>
    <row r="2596" spans="10:10" x14ac:dyDescent="0.35">
      <c r="J2596" t="str">
        <f t="shared" si="41"/>
        <v/>
      </c>
    </row>
    <row r="2597" spans="10:10" x14ac:dyDescent="0.35">
      <c r="J2597" t="str">
        <f t="shared" si="41"/>
        <v/>
      </c>
    </row>
    <row r="2598" spans="10:10" x14ac:dyDescent="0.35">
      <c r="J2598" t="str">
        <f t="shared" si="41"/>
        <v/>
      </c>
    </row>
    <row r="2599" spans="10:10" x14ac:dyDescent="0.35">
      <c r="J2599" t="str">
        <f t="shared" si="41"/>
        <v/>
      </c>
    </row>
    <row r="2600" spans="10:10" x14ac:dyDescent="0.35">
      <c r="J2600" t="str">
        <f t="shared" si="41"/>
        <v/>
      </c>
    </row>
    <row r="2601" spans="10:10" x14ac:dyDescent="0.35">
      <c r="J2601" t="str">
        <f t="shared" si="41"/>
        <v/>
      </c>
    </row>
    <row r="2602" spans="10:10" x14ac:dyDescent="0.35">
      <c r="J2602" t="str">
        <f t="shared" si="41"/>
        <v/>
      </c>
    </row>
    <row r="2603" spans="10:10" x14ac:dyDescent="0.35">
      <c r="J2603" t="str">
        <f t="shared" si="41"/>
        <v/>
      </c>
    </row>
    <row r="2604" spans="10:10" x14ac:dyDescent="0.35">
      <c r="J2604" t="str">
        <f t="shared" si="41"/>
        <v/>
      </c>
    </row>
    <row r="2605" spans="10:10" x14ac:dyDescent="0.35">
      <c r="J2605" t="str">
        <f t="shared" si="41"/>
        <v/>
      </c>
    </row>
    <row r="2606" spans="10:10" x14ac:dyDescent="0.35">
      <c r="J2606" t="str">
        <f t="shared" si="41"/>
        <v/>
      </c>
    </row>
    <row r="2607" spans="10:10" x14ac:dyDescent="0.35">
      <c r="J2607" t="str">
        <f t="shared" si="41"/>
        <v/>
      </c>
    </row>
    <row r="2608" spans="10:10" x14ac:dyDescent="0.35">
      <c r="J2608" t="str">
        <f t="shared" si="41"/>
        <v/>
      </c>
    </row>
    <row r="2609" spans="10:10" x14ac:dyDescent="0.35">
      <c r="J2609" t="str">
        <f t="shared" si="41"/>
        <v/>
      </c>
    </row>
    <row r="2610" spans="10:10" x14ac:dyDescent="0.35">
      <c r="J2610" t="str">
        <f t="shared" si="41"/>
        <v/>
      </c>
    </row>
    <row r="2611" spans="10:10" x14ac:dyDescent="0.35">
      <c r="J2611" t="str">
        <f t="shared" si="41"/>
        <v/>
      </c>
    </row>
    <row r="2612" spans="10:10" x14ac:dyDescent="0.35">
      <c r="J2612" t="str">
        <f t="shared" si="41"/>
        <v/>
      </c>
    </row>
    <row r="2613" spans="10:10" x14ac:dyDescent="0.35">
      <c r="J2613" t="str">
        <f t="shared" si="41"/>
        <v/>
      </c>
    </row>
    <row r="2614" spans="10:10" x14ac:dyDescent="0.35">
      <c r="J2614" t="str">
        <f t="shared" si="41"/>
        <v/>
      </c>
    </row>
    <row r="2615" spans="10:10" x14ac:dyDescent="0.35">
      <c r="J2615" t="str">
        <f t="shared" si="41"/>
        <v/>
      </c>
    </row>
    <row r="2616" spans="10:10" x14ac:dyDescent="0.35">
      <c r="J2616" t="str">
        <f t="shared" si="41"/>
        <v/>
      </c>
    </row>
    <row r="2617" spans="10:10" x14ac:dyDescent="0.35">
      <c r="J2617" t="str">
        <f t="shared" si="41"/>
        <v/>
      </c>
    </row>
    <row r="2618" spans="10:10" x14ac:dyDescent="0.35">
      <c r="J2618" t="str">
        <f t="shared" si="41"/>
        <v/>
      </c>
    </row>
    <row r="2619" spans="10:10" x14ac:dyDescent="0.35">
      <c r="J2619" t="str">
        <f t="shared" si="41"/>
        <v/>
      </c>
    </row>
    <row r="2620" spans="10:10" x14ac:dyDescent="0.35">
      <c r="J2620" t="str">
        <f t="shared" si="41"/>
        <v/>
      </c>
    </row>
    <row r="2621" spans="10:10" x14ac:dyDescent="0.35">
      <c r="J2621" t="str">
        <f t="shared" si="41"/>
        <v/>
      </c>
    </row>
    <row r="2622" spans="10:10" x14ac:dyDescent="0.35">
      <c r="J2622" t="str">
        <f t="shared" si="41"/>
        <v/>
      </c>
    </row>
    <row r="2623" spans="10:10" x14ac:dyDescent="0.35">
      <c r="J2623" t="str">
        <f t="shared" si="41"/>
        <v/>
      </c>
    </row>
    <row r="2624" spans="10:10" x14ac:dyDescent="0.35">
      <c r="J2624" t="str">
        <f t="shared" si="41"/>
        <v/>
      </c>
    </row>
    <row r="2625" spans="10:10" x14ac:dyDescent="0.35">
      <c r="J2625" t="str">
        <f t="shared" si="41"/>
        <v/>
      </c>
    </row>
    <row r="2626" spans="10:10" x14ac:dyDescent="0.35">
      <c r="J2626" t="str">
        <f t="shared" si="41"/>
        <v/>
      </c>
    </row>
    <row r="2627" spans="10:10" x14ac:dyDescent="0.35">
      <c r="J2627" t="str">
        <f t="shared" ref="J2627:J2690" si="42">T2627&amp;U2627</f>
        <v/>
      </c>
    </row>
    <row r="2628" spans="10:10" x14ac:dyDescent="0.35">
      <c r="J2628" t="str">
        <f t="shared" si="42"/>
        <v/>
      </c>
    </row>
    <row r="2629" spans="10:10" x14ac:dyDescent="0.35">
      <c r="J2629" t="str">
        <f t="shared" si="42"/>
        <v/>
      </c>
    </row>
    <row r="2630" spans="10:10" x14ac:dyDescent="0.35">
      <c r="J2630" t="str">
        <f t="shared" si="42"/>
        <v/>
      </c>
    </row>
    <row r="2631" spans="10:10" x14ac:dyDescent="0.35">
      <c r="J2631" t="str">
        <f t="shared" si="42"/>
        <v/>
      </c>
    </row>
    <row r="2632" spans="10:10" x14ac:dyDescent="0.35">
      <c r="J2632" t="str">
        <f t="shared" si="42"/>
        <v/>
      </c>
    </row>
    <row r="2633" spans="10:10" x14ac:dyDescent="0.35">
      <c r="J2633" t="str">
        <f t="shared" si="42"/>
        <v/>
      </c>
    </row>
    <row r="2634" spans="10:10" x14ac:dyDescent="0.35">
      <c r="J2634" t="str">
        <f t="shared" si="42"/>
        <v/>
      </c>
    </row>
    <row r="2635" spans="10:10" x14ac:dyDescent="0.35">
      <c r="J2635" t="str">
        <f t="shared" si="42"/>
        <v/>
      </c>
    </row>
    <row r="2636" spans="10:10" x14ac:dyDescent="0.35">
      <c r="J2636" t="str">
        <f t="shared" si="42"/>
        <v/>
      </c>
    </row>
    <row r="2637" spans="10:10" x14ac:dyDescent="0.35">
      <c r="J2637" t="str">
        <f t="shared" si="42"/>
        <v/>
      </c>
    </row>
    <row r="2638" spans="10:10" x14ac:dyDescent="0.35">
      <c r="J2638" t="str">
        <f t="shared" si="42"/>
        <v/>
      </c>
    </row>
    <row r="2639" spans="10:10" x14ac:dyDescent="0.35">
      <c r="J2639" t="str">
        <f t="shared" si="42"/>
        <v/>
      </c>
    </row>
    <row r="2640" spans="10:10" x14ac:dyDescent="0.35">
      <c r="J2640" t="str">
        <f t="shared" si="42"/>
        <v/>
      </c>
    </row>
    <row r="2641" spans="10:10" x14ac:dyDescent="0.35">
      <c r="J2641" t="str">
        <f t="shared" si="42"/>
        <v/>
      </c>
    </row>
    <row r="2642" spans="10:10" x14ac:dyDescent="0.35">
      <c r="J2642" t="str">
        <f t="shared" si="42"/>
        <v/>
      </c>
    </row>
    <row r="2643" spans="10:10" x14ac:dyDescent="0.35">
      <c r="J2643" t="str">
        <f t="shared" si="42"/>
        <v/>
      </c>
    </row>
    <row r="2644" spans="10:10" x14ac:dyDescent="0.35">
      <c r="J2644" t="str">
        <f t="shared" si="42"/>
        <v/>
      </c>
    </row>
    <row r="2645" spans="10:10" x14ac:dyDescent="0.35">
      <c r="J2645" t="str">
        <f t="shared" si="42"/>
        <v/>
      </c>
    </row>
    <row r="2646" spans="10:10" x14ac:dyDescent="0.35">
      <c r="J2646" t="str">
        <f t="shared" si="42"/>
        <v/>
      </c>
    </row>
    <row r="2647" spans="10:10" x14ac:dyDescent="0.35">
      <c r="J2647" t="str">
        <f t="shared" si="42"/>
        <v/>
      </c>
    </row>
    <row r="2648" spans="10:10" x14ac:dyDescent="0.35">
      <c r="J2648" t="str">
        <f t="shared" si="42"/>
        <v/>
      </c>
    </row>
    <row r="2649" spans="10:10" x14ac:dyDescent="0.35">
      <c r="J2649" t="str">
        <f t="shared" si="42"/>
        <v/>
      </c>
    </row>
    <row r="2650" spans="10:10" x14ac:dyDescent="0.35">
      <c r="J2650" t="str">
        <f t="shared" si="42"/>
        <v/>
      </c>
    </row>
    <row r="2651" spans="10:10" x14ac:dyDescent="0.35">
      <c r="J2651" t="str">
        <f t="shared" si="42"/>
        <v/>
      </c>
    </row>
    <row r="2652" spans="10:10" x14ac:dyDescent="0.35">
      <c r="J2652" t="str">
        <f t="shared" si="42"/>
        <v/>
      </c>
    </row>
    <row r="2653" spans="10:10" x14ac:dyDescent="0.35">
      <c r="J2653" t="str">
        <f t="shared" si="42"/>
        <v/>
      </c>
    </row>
    <row r="2654" spans="10:10" x14ac:dyDescent="0.35">
      <c r="J2654" t="str">
        <f t="shared" si="42"/>
        <v/>
      </c>
    </row>
    <row r="2655" spans="10:10" x14ac:dyDescent="0.35">
      <c r="J2655" t="str">
        <f t="shared" si="42"/>
        <v/>
      </c>
    </row>
    <row r="2656" spans="10:10" x14ac:dyDescent="0.35">
      <c r="J2656" t="str">
        <f t="shared" si="42"/>
        <v/>
      </c>
    </row>
    <row r="2657" spans="10:10" x14ac:dyDescent="0.35">
      <c r="J2657" t="str">
        <f t="shared" si="42"/>
        <v/>
      </c>
    </row>
    <row r="2658" spans="10:10" x14ac:dyDescent="0.35">
      <c r="J2658" t="str">
        <f t="shared" si="42"/>
        <v/>
      </c>
    </row>
    <row r="2659" spans="10:10" x14ac:dyDescent="0.35">
      <c r="J2659" t="str">
        <f t="shared" si="42"/>
        <v/>
      </c>
    </row>
    <row r="2660" spans="10:10" x14ac:dyDescent="0.35">
      <c r="J2660" t="str">
        <f t="shared" si="42"/>
        <v/>
      </c>
    </row>
    <row r="2661" spans="10:10" x14ac:dyDescent="0.35">
      <c r="J2661" t="str">
        <f t="shared" si="42"/>
        <v/>
      </c>
    </row>
    <row r="2662" spans="10:10" x14ac:dyDescent="0.35">
      <c r="J2662" t="str">
        <f t="shared" si="42"/>
        <v/>
      </c>
    </row>
    <row r="2663" spans="10:10" x14ac:dyDescent="0.35">
      <c r="J2663" t="str">
        <f t="shared" si="42"/>
        <v/>
      </c>
    </row>
    <row r="2664" spans="10:10" x14ac:dyDescent="0.35">
      <c r="J2664" t="str">
        <f t="shared" si="42"/>
        <v/>
      </c>
    </row>
    <row r="2665" spans="10:10" x14ac:dyDescent="0.35">
      <c r="J2665" t="str">
        <f t="shared" si="42"/>
        <v/>
      </c>
    </row>
    <row r="2666" spans="10:10" x14ac:dyDescent="0.35">
      <c r="J2666" t="str">
        <f t="shared" si="42"/>
        <v/>
      </c>
    </row>
    <row r="2667" spans="10:10" x14ac:dyDescent="0.35">
      <c r="J2667" t="str">
        <f t="shared" si="42"/>
        <v/>
      </c>
    </row>
    <row r="2668" spans="10:10" x14ac:dyDescent="0.35">
      <c r="J2668" t="str">
        <f t="shared" si="42"/>
        <v/>
      </c>
    </row>
    <row r="2669" spans="10:10" x14ac:dyDescent="0.35">
      <c r="J2669" t="str">
        <f t="shared" si="42"/>
        <v/>
      </c>
    </row>
    <row r="2670" spans="10:10" x14ac:dyDescent="0.35">
      <c r="J2670" t="str">
        <f t="shared" si="42"/>
        <v/>
      </c>
    </row>
    <row r="2671" spans="10:10" x14ac:dyDescent="0.35">
      <c r="J2671" t="str">
        <f t="shared" si="42"/>
        <v/>
      </c>
    </row>
    <row r="2672" spans="10:10" x14ac:dyDescent="0.35">
      <c r="J2672" t="str">
        <f t="shared" si="42"/>
        <v/>
      </c>
    </row>
    <row r="2673" spans="10:10" x14ac:dyDescent="0.35">
      <c r="J2673" t="str">
        <f t="shared" si="42"/>
        <v/>
      </c>
    </row>
    <row r="2674" spans="10:10" x14ac:dyDescent="0.35">
      <c r="J2674" t="str">
        <f t="shared" si="42"/>
        <v/>
      </c>
    </row>
    <row r="2675" spans="10:10" x14ac:dyDescent="0.35">
      <c r="J2675" t="str">
        <f t="shared" si="42"/>
        <v/>
      </c>
    </row>
    <row r="2676" spans="10:10" x14ac:dyDescent="0.35">
      <c r="J2676" t="str">
        <f t="shared" si="42"/>
        <v/>
      </c>
    </row>
    <row r="2677" spans="10:10" x14ac:dyDescent="0.35">
      <c r="J2677" t="str">
        <f t="shared" si="42"/>
        <v/>
      </c>
    </row>
    <row r="2678" spans="10:10" x14ac:dyDescent="0.35">
      <c r="J2678" t="str">
        <f t="shared" si="42"/>
        <v/>
      </c>
    </row>
    <row r="2679" spans="10:10" x14ac:dyDescent="0.35">
      <c r="J2679" t="str">
        <f t="shared" si="42"/>
        <v/>
      </c>
    </row>
    <row r="2680" spans="10:10" x14ac:dyDescent="0.35">
      <c r="J2680" t="str">
        <f t="shared" si="42"/>
        <v/>
      </c>
    </row>
    <row r="2681" spans="10:10" x14ac:dyDescent="0.35">
      <c r="J2681" t="str">
        <f t="shared" si="42"/>
        <v/>
      </c>
    </row>
    <row r="2682" spans="10:10" x14ac:dyDescent="0.35">
      <c r="J2682" t="str">
        <f t="shared" si="42"/>
        <v/>
      </c>
    </row>
    <row r="2683" spans="10:10" x14ac:dyDescent="0.35">
      <c r="J2683" t="str">
        <f t="shared" si="42"/>
        <v/>
      </c>
    </row>
    <row r="2684" spans="10:10" x14ac:dyDescent="0.35">
      <c r="J2684" t="str">
        <f t="shared" si="42"/>
        <v/>
      </c>
    </row>
    <row r="2685" spans="10:10" x14ac:dyDescent="0.35">
      <c r="J2685" t="str">
        <f t="shared" si="42"/>
        <v/>
      </c>
    </row>
    <row r="2686" spans="10:10" x14ac:dyDescent="0.35">
      <c r="J2686" t="str">
        <f t="shared" si="42"/>
        <v/>
      </c>
    </row>
    <row r="2687" spans="10:10" x14ac:dyDescent="0.35">
      <c r="J2687" t="str">
        <f t="shared" si="42"/>
        <v/>
      </c>
    </row>
    <row r="2688" spans="10:10" x14ac:dyDescent="0.35">
      <c r="J2688" t="str">
        <f t="shared" si="42"/>
        <v/>
      </c>
    </row>
    <row r="2689" spans="10:10" x14ac:dyDescent="0.35">
      <c r="J2689" t="str">
        <f t="shared" si="42"/>
        <v/>
      </c>
    </row>
    <row r="2690" spans="10:10" x14ac:dyDescent="0.35">
      <c r="J2690" t="str">
        <f t="shared" si="42"/>
        <v/>
      </c>
    </row>
    <row r="2691" spans="10:10" x14ac:dyDescent="0.35">
      <c r="J2691" t="str">
        <f t="shared" ref="J2691:J2754" si="43">T2691&amp;U2691</f>
        <v/>
      </c>
    </row>
    <row r="2692" spans="10:10" x14ac:dyDescent="0.35">
      <c r="J2692" t="str">
        <f t="shared" si="43"/>
        <v/>
      </c>
    </row>
    <row r="2693" spans="10:10" x14ac:dyDescent="0.35">
      <c r="J2693" t="str">
        <f t="shared" si="43"/>
        <v/>
      </c>
    </row>
    <row r="2694" spans="10:10" x14ac:dyDescent="0.35">
      <c r="J2694" t="str">
        <f t="shared" si="43"/>
        <v/>
      </c>
    </row>
    <row r="2695" spans="10:10" x14ac:dyDescent="0.35">
      <c r="J2695" t="str">
        <f t="shared" si="43"/>
        <v/>
      </c>
    </row>
    <row r="2696" spans="10:10" x14ac:dyDescent="0.35">
      <c r="J2696" t="str">
        <f t="shared" si="43"/>
        <v/>
      </c>
    </row>
    <row r="2697" spans="10:10" x14ac:dyDescent="0.35">
      <c r="J2697" t="str">
        <f t="shared" si="43"/>
        <v/>
      </c>
    </row>
    <row r="2698" spans="10:10" x14ac:dyDescent="0.35">
      <c r="J2698" t="str">
        <f t="shared" si="43"/>
        <v/>
      </c>
    </row>
    <row r="2699" spans="10:10" x14ac:dyDescent="0.35">
      <c r="J2699" t="str">
        <f t="shared" si="43"/>
        <v/>
      </c>
    </row>
    <row r="2700" spans="10:10" x14ac:dyDescent="0.35">
      <c r="J2700" t="str">
        <f t="shared" si="43"/>
        <v/>
      </c>
    </row>
    <row r="2701" spans="10:10" x14ac:dyDescent="0.35">
      <c r="J2701" t="str">
        <f t="shared" si="43"/>
        <v/>
      </c>
    </row>
    <row r="2702" spans="10:10" x14ac:dyDescent="0.35">
      <c r="J2702" t="str">
        <f t="shared" si="43"/>
        <v/>
      </c>
    </row>
    <row r="2703" spans="10:10" x14ac:dyDescent="0.35">
      <c r="J2703" t="str">
        <f t="shared" si="43"/>
        <v/>
      </c>
    </row>
    <row r="2704" spans="10:10" x14ac:dyDescent="0.35">
      <c r="J2704" t="str">
        <f t="shared" si="43"/>
        <v/>
      </c>
    </row>
    <row r="2705" spans="10:10" x14ac:dyDescent="0.35">
      <c r="J2705" t="str">
        <f t="shared" si="43"/>
        <v/>
      </c>
    </row>
    <row r="2706" spans="10:10" x14ac:dyDescent="0.35">
      <c r="J2706" t="str">
        <f t="shared" si="43"/>
        <v/>
      </c>
    </row>
    <row r="2707" spans="10:10" x14ac:dyDescent="0.35">
      <c r="J2707" t="str">
        <f t="shared" si="43"/>
        <v/>
      </c>
    </row>
    <row r="2708" spans="10:10" x14ac:dyDescent="0.35">
      <c r="J2708" t="str">
        <f t="shared" si="43"/>
        <v/>
      </c>
    </row>
    <row r="2709" spans="10:10" x14ac:dyDescent="0.35">
      <c r="J2709" t="str">
        <f t="shared" si="43"/>
        <v/>
      </c>
    </row>
    <row r="2710" spans="10:10" x14ac:dyDescent="0.35">
      <c r="J2710" t="str">
        <f t="shared" si="43"/>
        <v/>
      </c>
    </row>
    <row r="2711" spans="10:10" x14ac:dyDescent="0.35">
      <c r="J2711" t="str">
        <f t="shared" si="43"/>
        <v/>
      </c>
    </row>
    <row r="2712" spans="10:10" x14ac:dyDescent="0.35">
      <c r="J2712" t="str">
        <f t="shared" si="43"/>
        <v/>
      </c>
    </row>
    <row r="2713" spans="10:10" x14ac:dyDescent="0.35">
      <c r="J2713" t="str">
        <f t="shared" si="43"/>
        <v/>
      </c>
    </row>
    <row r="2714" spans="10:10" x14ac:dyDescent="0.35">
      <c r="J2714" t="str">
        <f t="shared" si="43"/>
        <v/>
      </c>
    </row>
    <row r="2715" spans="10:10" x14ac:dyDescent="0.35">
      <c r="J2715" t="str">
        <f t="shared" si="43"/>
        <v/>
      </c>
    </row>
    <row r="2716" spans="10:10" x14ac:dyDescent="0.35">
      <c r="J2716" t="str">
        <f t="shared" si="43"/>
        <v/>
      </c>
    </row>
    <row r="2717" spans="10:10" x14ac:dyDescent="0.35">
      <c r="J2717" t="str">
        <f t="shared" si="43"/>
        <v/>
      </c>
    </row>
    <row r="2718" spans="10:10" x14ac:dyDescent="0.35">
      <c r="J2718" t="str">
        <f t="shared" si="43"/>
        <v/>
      </c>
    </row>
    <row r="2719" spans="10:10" x14ac:dyDescent="0.35">
      <c r="J2719" t="str">
        <f t="shared" si="43"/>
        <v/>
      </c>
    </row>
    <row r="2720" spans="10:10" x14ac:dyDescent="0.35">
      <c r="J2720" t="str">
        <f t="shared" si="43"/>
        <v/>
      </c>
    </row>
    <row r="2721" spans="10:10" x14ac:dyDescent="0.35">
      <c r="J2721" t="str">
        <f t="shared" si="43"/>
        <v/>
      </c>
    </row>
    <row r="2722" spans="10:10" x14ac:dyDescent="0.35">
      <c r="J2722" t="str">
        <f t="shared" si="43"/>
        <v/>
      </c>
    </row>
    <row r="2723" spans="10:10" x14ac:dyDescent="0.35">
      <c r="J2723" t="str">
        <f t="shared" si="43"/>
        <v/>
      </c>
    </row>
    <row r="2724" spans="10:10" x14ac:dyDescent="0.35">
      <c r="J2724" t="str">
        <f t="shared" si="43"/>
        <v/>
      </c>
    </row>
    <row r="2725" spans="10:10" x14ac:dyDescent="0.35">
      <c r="J2725" t="str">
        <f t="shared" si="43"/>
        <v/>
      </c>
    </row>
    <row r="2726" spans="10:10" x14ac:dyDescent="0.35">
      <c r="J2726" t="str">
        <f t="shared" si="43"/>
        <v/>
      </c>
    </row>
    <row r="2727" spans="10:10" x14ac:dyDescent="0.35">
      <c r="J2727" t="str">
        <f t="shared" si="43"/>
        <v/>
      </c>
    </row>
    <row r="2728" spans="10:10" x14ac:dyDescent="0.35">
      <c r="J2728" t="str">
        <f t="shared" si="43"/>
        <v/>
      </c>
    </row>
    <row r="2729" spans="10:10" x14ac:dyDescent="0.35">
      <c r="J2729" t="str">
        <f t="shared" si="43"/>
        <v/>
      </c>
    </row>
    <row r="2730" spans="10:10" x14ac:dyDescent="0.35">
      <c r="J2730" t="str">
        <f t="shared" si="43"/>
        <v/>
      </c>
    </row>
    <row r="2731" spans="10:10" x14ac:dyDescent="0.35">
      <c r="J2731" t="str">
        <f t="shared" si="43"/>
        <v/>
      </c>
    </row>
    <row r="2732" spans="10:10" x14ac:dyDescent="0.35">
      <c r="J2732" t="str">
        <f t="shared" si="43"/>
        <v/>
      </c>
    </row>
    <row r="2733" spans="10:10" x14ac:dyDescent="0.35">
      <c r="J2733" t="str">
        <f t="shared" si="43"/>
        <v/>
      </c>
    </row>
    <row r="2734" spans="10:10" x14ac:dyDescent="0.35">
      <c r="J2734" t="str">
        <f t="shared" si="43"/>
        <v/>
      </c>
    </row>
    <row r="2735" spans="10:10" x14ac:dyDescent="0.35">
      <c r="J2735" t="str">
        <f t="shared" si="43"/>
        <v/>
      </c>
    </row>
    <row r="2736" spans="10:10" x14ac:dyDescent="0.35">
      <c r="J2736" t="str">
        <f t="shared" si="43"/>
        <v/>
      </c>
    </row>
    <row r="2737" spans="10:10" x14ac:dyDescent="0.35">
      <c r="J2737" t="str">
        <f t="shared" si="43"/>
        <v/>
      </c>
    </row>
    <row r="2738" spans="10:10" x14ac:dyDescent="0.35">
      <c r="J2738" t="str">
        <f t="shared" si="43"/>
        <v/>
      </c>
    </row>
    <row r="2739" spans="10:10" x14ac:dyDescent="0.35">
      <c r="J2739" t="str">
        <f t="shared" si="43"/>
        <v/>
      </c>
    </row>
    <row r="2740" spans="10:10" x14ac:dyDescent="0.35">
      <c r="J2740" t="str">
        <f t="shared" si="43"/>
        <v/>
      </c>
    </row>
    <row r="2741" spans="10:10" x14ac:dyDescent="0.35">
      <c r="J2741" t="str">
        <f t="shared" si="43"/>
        <v/>
      </c>
    </row>
    <row r="2742" spans="10:10" x14ac:dyDescent="0.35">
      <c r="J2742" t="str">
        <f t="shared" si="43"/>
        <v/>
      </c>
    </row>
    <row r="2743" spans="10:10" x14ac:dyDescent="0.35">
      <c r="J2743" t="str">
        <f t="shared" si="43"/>
        <v/>
      </c>
    </row>
    <row r="2744" spans="10:10" x14ac:dyDescent="0.35">
      <c r="J2744" t="str">
        <f t="shared" si="43"/>
        <v/>
      </c>
    </row>
    <row r="2745" spans="10:10" x14ac:dyDescent="0.35">
      <c r="J2745" t="str">
        <f t="shared" si="43"/>
        <v/>
      </c>
    </row>
    <row r="2746" spans="10:10" x14ac:dyDescent="0.35">
      <c r="J2746" t="str">
        <f t="shared" si="43"/>
        <v/>
      </c>
    </row>
    <row r="2747" spans="10:10" x14ac:dyDescent="0.35">
      <c r="J2747" t="str">
        <f t="shared" si="43"/>
        <v/>
      </c>
    </row>
    <row r="2748" spans="10:10" x14ac:dyDescent="0.35">
      <c r="J2748" t="str">
        <f t="shared" si="43"/>
        <v/>
      </c>
    </row>
    <row r="2749" spans="10:10" x14ac:dyDescent="0.35">
      <c r="J2749" t="str">
        <f t="shared" si="43"/>
        <v/>
      </c>
    </row>
    <row r="2750" spans="10:10" x14ac:dyDescent="0.35">
      <c r="J2750" t="str">
        <f t="shared" si="43"/>
        <v/>
      </c>
    </row>
    <row r="2751" spans="10:10" x14ac:dyDescent="0.35">
      <c r="J2751" t="str">
        <f t="shared" si="43"/>
        <v/>
      </c>
    </row>
    <row r="2752" spans="10:10" x14ac:dyDescent="0.35">
      <c r="J2752" t="str">
        <f t="shared" si="43"/>
        <v/>
      </c>
    </row>
    <row r="2753" spans="10:10" x14ac:dyDescent="0.35">
      <c r="J2753" t="str">
        <f t="shared" si="43"/>
        <v/>
      </c>
    </row>
    <row r="2754" spans="10:10" x14ac:dyDescent="0.35">
      <c r="J2754" t="str">
        <f t="shared" si="43"/>
        <v/>
      </c>
    </row>
    <row r="2755" spans="10:10" x14ac:dyDescent="0.35">
      <c r="J2755" t="str">
        <f t="shared" ref="J2755:J2818" si="44">T2755&amp;U2755</f>
        <v/>
      </c>
    </row>
    <row r="2756" spans="10:10" x14ac:dyDescent="0.35">
      <c r="J2756" t="str">
        <f t="shared" si="44"/>
        <v/>
      </c>
    </row>
    <row r="2757" spans="10:10" x14ac:dyDescent="0.35">
      <c r="J2757" t="str">
        <f t="shared" si="44"/>
        <v/>
      </c>
    </row>
    <row r="2758" spans="10:10" x14ac:dyDescent="0.35">
      <c r="J2758" t="str">
        <f t="shared" si="44"/>
        <v/>
      </c>
    </row>
    <row r="2759" spans="10:10" x14ac:dyDescent="0.35">
      <c r="J2759" t="str">
        <f t="shared" si="44"/>
        <v/>
      </c>
    </row>
    <row r="2760" spans="10:10" x14ac:dyDescent="0.35">
      <c r="J2760" t="str">
        <f t="shared" si="44"/>
        <v/>
      </c>
    </row>
    <row r="2761" spans="10:10" x14ac:dyDescent="0.35">
      <c r="J2761" t="str">
        <f t="shared" si="44"/>
        <v/>
      </c>
    </row>
    <row r="2762" spans="10:10" x14ac:dyDescent="0.35">
      <c r="J2762" t="str">
        <f t="shared" si="44"/>
        <v/>
      </c>
    </row>
    <row r="2763" spans="10:10" x14ac:dyDescent="0.35">
      <c r="J2763" t="str">
        <f t="shared" si="44"/>
        <v/>
      </c>
    </row>
    <row r="2764" spans="10:10" x14ac:dyDescent="0.35">
      <c r="J2764" t="str">
        <f t="shared" si="44"/>
        <v/>
      </c>
    </row>
    <row r="2765" spans="10:10" x14ac:dyDescent="0.35">
      <c r="J2765" t="str">
        <f t="shared" si="44"/>
        <v/>
      </c>
    </row>
    <row r="2766" spans="10:10" x14ac:dyDescent="0.35">
      <c r="J2766" t="str">
        <f t="shared" si="44"/>
        <v/>
      </c>
    </row>
    <row r="2767" spans="10:10" x14ac:dyDescent="0.35">
      <c r="J2767" t="str">
        <f t="shared" si="44"/>
        <v/>
      </c>
    </row>
    <row r="2768" spans="10:10" x14ac:dyDescent="0.35">
      <c r="J2768" t="str">
        <f t="shared" si="44"/>
        <v/>
      </c>
    </row>
    <row r="2769" spans="10:10" x14ac:dyDescent="0.35">
      <c r="J2769" t="str">
        <f t="shared" si="44"/>
        <v/>
      </c>
    </row>
    <row r="2770" spans="10:10" x14ac:dyDescent="0.35">
      <c r="J2770" t="str">
        <f t="shared" si="44"/>
        <v/>
      </c>
    </row>
    <row r="2771" spans="10:10" x14ac:dyDescent="0.35">
      <c r="J2771" t="str">
        <f t="shared" si="44"/>
        <v/>
      </c>
    </row>
    <row r="2772" spans="10:10" x14ac:dyDescent="0.35">
      <c r="J2772" t="str">
        <f t="shared" si="44"/>
        <v/>
      </c>
    </row>
    <row r="2773" spans="10:10" x14ac:dyDescent="0.35">
      <c r="J2773" t="str">
        <f t="shared" si="44"/>
        <v/>
      </c>
    </row>
    <row r="2774" spans="10:10" x14ac:dyDescent="0.35">
      <c r="J2774" t="str">
        <f t="shared" si="44"/>
        <v/>
      </c>
    </row>
    <row r="2775" spans="10:10" x14ac:dyDescent="0.35">
      <c r="J2775" t="str">
        <f t="shared" si="44"/>
        <v/>
      </c>
    </row>
    <row r="2776" spans="10:10" x14ac:dyDescent="0.35">
      <c r="J2776" t="str">
        <f t="shared" si="44"/>
        <v/>
      </c>
    </row>
    <row r="2777" spans="10:10" x14ac:dyDescent="0.35">
      <c r="J2777" t="str">
        <f t="shared" si="44"/>
        <v/>
      </c>
    </row>
    <row r="2778" spans="10:10" x14ac:dyDescent="0.35">
      <c r="J2778" t="str">
        <f t="shared" si="44"/>
        <v/>
      </c>
    </row>
    <row r="2779" spans="10:10" x14ac:dyDescent="0.35">
      <c r="J2779" t="str">
        <f t="shared" si="44"/>
        <v/>
      </c>
    </row>
    <row r="2780" spans="10:10" x14ac:dyDescent="0.35">
      <c r="J2780" t="str">
        <f t="shared" si="44"/>
        <v/>
      </c>
    </row>
    <row r="2781" spans="10:10" x14ac:dyDescent="0.35">
      <c r="J2781" t="str">
        <f t="shared" si="44"/>
        <v/>
      </c>
    </row>
    <row r="2782" spans="10:10" x14ac:dyDescent="0.35">
      <c r="J2782" t="str">
        <f t="shared" si="44"/>
        <v/>
      </c>
    </row>
    <row r="2783" spans="10:10" x14ac:dyDescent="0.35">
      <c r="J2783" t="str">
        <f t="shared" si="44"/>
        <v/>
      </c>
    </row>
    <row r="2784" spans="10:10" x14ac:dyDescent="0.35">
      <c r="J2784" t="str">
        <f t="shared" si="44"/>
        <v/>
      </c>
    </row>
    <row r="2785" spans="10:10" x14ac:dyDescent="0.35">
      <c r="J2785" t="str">
        <f t="shared" si="44"/>
        <v/>
      </c>
    </row>
    <row r="2786" spans="10:10" x14ac:dyDescent="0.35">
      <c r="J2786" t="str">
        <f t="shared" si="44"/>
        <v/>
      </c>
    </row>
    <row r="2787" spans="10:10" x14ac:dyDescent="0.35">
      <c r="J2787" t="str">
        <f t="shared" si="44"/>
        <v/>
      </c>
    </row>
    <row r="2788" spans="10:10" x14ac:dyDescent="0.35">
      <c r="J2788" t="str">
        <f t="shared" si="44"/>
        <v/>
      </c>
    </row>
    <row r="2789" spans="10:10" x14ac:dyDescent="0.35">
      <c r="J2789" t="str">
        <f t="shared" si="44"/>
        <v/>
      </c>
    </row>
    <row r="2790" spans="10:10" x14ac:dyDescent="0.35">
      <c r="J2790" t="str">
        <f t="shared" si="44"/>
        <v/>
      </c>
    </row>
    <row r="2791" spans="10:10" x14ac:dyDescent="0.35">
      <c r="J2791" t="str">
        <f t="shared" si="44"/>
        <v/>
      </c>
    </row>
    <row r="2792" spans="10:10" x14ac:dyDescent="0.35">
      <c r="J2792" t="str">
        <f t="shared" si="44"/>
        <v/>
      </c>
    </row>
    <row r="2793" spans="10:10" x14ac:dyDescent="0.35">
      <c r="J2793" t="str">
        <f t="shared" si="44"/>
        <v/>
      </c>
    </row>
    <row r="2794" spans="10:10" x14ac:dyDescent="0.35">
      <c r="J2794" t="str">
        <f t="shared" si="44"/>
        <v/>
      </c>
    </row>
    <row r="2795" spans="10:10" x14ac:dyDescent="0.35">
      <c r="J2795" t="str">
        <f t="shared" si="44"/>
        <v/>
      </c>
    </row>
    <row r="2796" spans="10:10" x14ac:dyDescent="0.35">
      <c r="J2796" t="str">
        <f t="shared" si="44"/>
        <v/>
      </c>
    </row>
    <row r="2797" spans="10:10" x14ac:dyDescent="0.35">
      <c r="J2797" t="str">
        <f t="shared" si="44"/>
        <v/>
      </c>
    </row>
    <row r="2798" spans="10:10" x14ac:dyDescent="0.35">
      <c r="J2798" t="str">
        <f t="shared" si="44"/>
        <v/>
      </c>
    </row>
    <row r="2799" spans="10:10" x14ac:dyDescent="0.35">
      <c r="J2799" t="str">
        <f t="shared" si="44"/>
        <v/>
      </c>
    </row>
    <row r="2800" spans="10:10" x14ac:dyDescent="0.35">
      <c r="J2800" t="str">
        <f t="shared" si="44"/>
        <v/>
      </c>
    </row>
    <row r="2801" spans="10:10" x14ac:dyDescent="0.35">
      <c r="J2801" t="str">
        <f t="shared" si="44"/>
        <v/>
      </c>
    </row>
    <row r="2802" spans="10:10" x14ac:dyDescent="0.35">
      <c r="J2802" t="str">
        <f t="shared" si="44"/>
        <v/>
      </c>
    </row>
    <row r="2803" spans="10:10" x14ac:dyDescent="0.35">
      <c r="J2803" t="str">
        <f t="shared" si="44"/>
        <v/>
      </c>
    </row>
    <row r="2804" spans="10:10" x14ac:dyDescent="0.35">
      <c r="J2804" t="str">
        <f t="shared" si="44"/>
        <v/>
      </c>
    </row>
    <row r="2805" spans="10:10" x14ac:dyDescent="0.35">
      <c r="J2805" t="str">
        <f t="shared" si="44"/>
        <v/>
      </c>
    </row>
    <row r="2806" spans="10:10" x14ac:dyDescent="0.35">
      <c r="J2806" t="str">
        <f t="shared" si="44"/>
        <v/>
      </c>
    </row>
    <row r="2807" spans="10:10" x14ac:dyDescent="0.35">
      <c r="J2807" t="str">
        <f t="shared" si="44"/>
        <v/>
      </c>
    </row>
    <row r="2808" spans="10:10" x14ac:dyDescent="0.35">
      <c r="J2808" t="str">
        <f t="shared" si="44"/>
        <v/>
      </c>
    </row>
    <row r="2809" spans="10:10" x14ac:dyDescent="0.35">
      <c r="J2809" t="str">
        <f t="shared" si="44"/>
        <v/>
      </c>
    </row>
    <row r="2810" spans="10:10" x14ac:dyDescent="0.35">
      <c r="J2810" t="str">
        <f t="shared" si="44"/>
        <v/>
      </c>
    </row>
    <row r="2811" spans="10:10" x14ac:dyDescent="0.35">
      <c r="J2811" t="str">
        <f t="shared" si="44"/>
        <v/>
      </c>
    </row>
    <row r="2812" spans="10:10" x14ac:dyDescent="0.35">
      <c r="J2812" t="str">
        <f t="shared" si="44"/>
        <v/>
      </c>
    </row>
    <row r="2813" spans="10:10" x14ac:dyDescent="0.35">
      <c r="J2813" t="str">
        <f t="shared" si="44"/>
        <v/>
      </c>
    </row>
    <row r="2814" spans="10:10" x14ac:dyDescent="0.35">
      <c r="J2814" t="str">
        <f t="shared" si="44"/>
        <v/>
      </c>
    </row>
    <row r="2815" spans="10:10" x14ac:dyDescent="0.35">
      <c r="J2815" t="str">
        <f t="shared" si="44"/>
        <v/>
      </c>
    </row>
    <row r="2816" spans="10:10" x14ac:dyDescent="0.35">
      <c r="J2816" t="str">
        <f t="shared" si="44"/>
        <v/>
      </c>
    </row>
    <row r="2817" spans="10:10" x14ac:dyDescent="0.35">
      <c r="J2817" t="str">
        <f t="shared" si="44"/>
        <v/>
      </c>
    </row>
    <row r="2818" spans="10:10" x14ac:dyDescent="0.35">
      <c r="J2818" t="str">
        <f t="shared" si="44"/>
        <v/>
      </c>
    </row>
    <row r="2819" spans="10:10" x14ac:dyDescent="0.35">
      <c r="J2819" t="str">
        <f t="shared" ref="J2819:J2882" si="45">T2819&amp;U2819</f>
        <v/>
      </c>
    </row>
    <row r="2820" spans="10:10" x14ac:dyDescent="0.35">
      <c r="J2820" t="str">
        <f t="shared" si="45"/>
        <v/>
      </c>
    </row>
    <row r="2821" spans="10:10" x14ac:dyDescent="0.35">
      <c r="J2821" t="str">
        <f t="shared" si="45"/>
        <v/>
      </c>
    </row>
    <row r="2822" spans="10:10" x14ac:dyDescent="0.35">
      <c r="J2822" t="str">
        <f t="shared" si="45"/>
        <v/>
      </c>
    </row>
    <row r="2823" spans="10:10" x14ac:dyDescent="0.35">
      <c r="J2823" t="str">
        <f t="shared" si="45"/>
        <v/>
      </c>
    </row>
    <row r="2824" spans="10:10" x14ac:dyDescent="0.35">
      <c r="J2824" t="str">
        <f t="shared" si="45"/>
        <v/>
      </c>
    </row>
    <row r="2825" spans="10:10" x14ac:dyDescent="0.35">
      <c r="J2825" t="str">
        <f t="shared" si="45"/>
        <v/>
      </c>
    </row>
    <row r="2826" spans="10:10" x14ac:dyDescent="0.35">
      <c r="J2826" t="str">
        <f t="shared" si="45"/>
        <v/>
      </c>
    </row>
    <row r="2827" spans="10:10" x14ac:dyDescent="0.35">
      <c r="J2827" t="str">
        <f t="shared" si="45"/>
        <v/>
      </c>
    </row>
    <row r="2828" spans="10:10" x14ac:dyDescent="0.35">
      <c r="J2828" t="str">
        <f t="shared" si="45"/>
        <v/>
      </c>
    </row>
    <row r="2829" spans="10:10" x14ac:dyDescent="0.35">
      <c r="J2829" t="str">
        <f t="shared" si="45"/>
        <v/>
      </c>
    </row>
    <row r="2830" spans="10:10" x14ac:dyDescent="0.35">
      <c r="J2830" t="str">
        <f t="shared" si="45"/>
        <v/>
      </c>
    </row>
    <row r="2831" spans="10:10" x14ac:dyDescent="0.35">
      <c r="J2831" t="str">
        <f t="shared" si="45"/>
        <v/>
      </c>
    </row>
    <row r="2832" spans="10:10" x14ac:dyDescent="0.35">
      <c r="J2832" t="str">
        <f t="shared" si="45"/>
        <v/>
      </c>
    </row>
    <row r="2833" spans="10:10" x14ac:dyDescent="0.35">
      <c r="J2833" t="str">
        <f t="shared" si="45"/>
        <v/>
      </c>
    </row>
    <row r="2834" spans="10:10" x14ac:dyDescent="0.35">
      <c r="J2834" t="str">
        <f t="shared" si="45"/>
        <v/>
      </c>
    </row>
    <row r="2835" spans="10:10" x14ac:dyDescent="0.35">
      <c r="J2835" t="str">
        <f t="shared" si="45"/>
        <v/>
      </c>
    </row>
    <row r="2836" spans="10:10" x14ac:dyDescent="0.35">
      <c r="J2836" t="str">
        <f t="shared" si="45"/>
        <v/>
      </c>
    </row>
    <row r="2837" spans="10:10" x14ac:dyDescent="0.35">
      <c r="J2837" t="str">
        <f t="shared" si="45"/>
        <v/>
      </c>
    </row>
    <row r="2838" spans="10:10" x14ac:dyDescent="0.35">
      <c r="J2838" t="str">
        <f t="shared" si="45"/>
        <v/>
      </c>
    </row>
    <row r="2839" spans="10:10" x14ac:dyDescent="0.35">
      <c r="J2839" t="str">
        <f t="shared" si="45"/>
        <v/>
      </c>
    </row>
    <row r="2840" spans="10:10" x14ac:dyDescent="0.35">
      <c r="J2840" t="str">
        <f t="shared" si="45"/>
        <v/>
      </c>
    </row>
    <row r="2841" spans="10:10" x14ac:dyDescent="0.35">
      <c r="J2841" t="str">
        <f t="shared" si="45"/>
        <v/>
      </c>
    </row>
    <row r="2842" spans="10:10" x14ac:dyDescent="0.35">
      <c r="J2842" t="str">
        <f t="shared" si="45"/>
        <v/>
      </c>
    </row>
    <row r="2843" spans="10:10" x14ac:dyDescent="0.35">
      <c r="J2843" t="str">
        <f t="shared" si="45"/>
        <v/>
      </c>
    </row>
    <row r="2844" spans="10:10" x14ac:dyDescent="0.35">
      <c r="J2844" t="str">
        <f t="shared" si="45"/>
        <v/>
      </c>
    </row>
    <row r="2845" spans="10:10" x14ac:dyDescent="0.35">
      <c r="J2845" t="str">
        <f t="shared" si="45"/>
        <v/>
      </c>
    </row>
    <row r="2846" spans="10:10" x14ac:dyDescent="0.35">
      <c r="J2846" t="str">
        <f t="shared" si="45"/>
        <v/>
      </c>
    </row>
    <row r="2847" spans="10:10" x14ac:dyDescent="0.35">
      <c r="J2847" t="str">
        <f t="shared" si="45"/>
        <v/>
      </c>
    </row>
    <row r="2848" spans="10:10" x14ac:dyDescent="0.35">
      <c r="J2848" t="str">
        <f t="shared" si="45"/>
        <v/>
      </c>
    </row>
    <row r="2849" spans="10:10" x14ac:dyDescent="0.35">
      <c r="J2849" t="str">
        <f t="shared" si="45"/>
        <v/>
      </c>
    </row>
    <row r="2850" spans="10:10" x14ac:dyDescent="0.35">
      <c r="J2850" t="str">
        <f t="shared" si="45"/>
        <v/>
      </c>
    </row>
    <row r="2851" spans="10:10" x14ac:dyDescent="0.35">
      <c r="J2851" t="str">
        <f t="shared" si="45"/>
        <v/>
      </c>
    </row>
    <row r="2852" spans="10:10" x14ac:dyDescent="0.35">
      <c r="J2852" t="str">
        <f t="shared" si="45"/>
        <v/>
      </c>
    </row>
    <row r="2853" spans="10:10" x14ac:dyDescent="0.35">
      <c r="J2853" t="str">
        <f t="shared" si="45"/>
        <v/>
      </c>
    </row>
    <row r="2854" spans="10:10" x14ac:dyDescent="0.35">
      <c r="J2854" t="str">
        <f t="shared" si="45"/>
        <v/>
      </c>
    </row>
    <row r="2855" spans="10:10" x14ac:dyDescent="0.35">
      <c r="J2855" t="str">
        <f t="shared" si="45"/>
        <v/>
      </c>
    </row>
    <row r="2856" spans="10:10" x14ac:dyDescent="0.35">
      <c r="J2856" t="str">
        <f t="shared" si="45"/>
        <v/>
      </c>
    </row>
    <row r="2857" spans="10:10" x14ac:dyDescent="0.35">
      <c r="J2857" t="str">
        <f t="shared" si="45"/>
        <v/>
      </c>
    </row>
    <row r="2858" spans="10:10" x14ac:dyDescent="0.35">
      <c r="J2858" t="str">
        <f t="shared" si="45"/>
        <v/>
      </c>
    </row>
    <row r="2859" spans="10:10" x14ac:dyDescent="0.35">
      <c r="J2859" t="str">
        <f t="shared" si="45"/>
        <v/>
      </c>
    </row>
    <row r="2860" spans="10:10" x14ac:dyDescent="0.35">
      <c r="J2860" t="str">
        <f t="shared" si="45"/>
        <v/>
      </c>
    </row>
    <row r="2861" spans="10:10" x14ac:dyDescent="0.35">
      <c r="J2861" t="str">
        <f t="shared" si="45"/>
        <v/>
      </c>
    </row>
    <row r="2862" spans="10:10" x14ac:dyDescent="0.35">
      <c r="J2862" t="str">
        <f t="shared" si="45"/>
        <v/>
      </c>
    </row>
    <row r="2863" spans="10:10" x14ac:dyDescent="0.35">
      <c r="J2863" t="str">
        <f t="shared" si="45"/>
        <v/>
      </c>
    </row>
    <row r="2864" spans="10:10" x14ac:dyDescent="0.35">
      <c r="J2864" t="str">
        <f t="shared" si="45"/>
        <v/>
      </c>
    </row>
    <row r="2865" spans="10:10" x14ac:dyDescent="0.35">
      <c r="J2865" t="str">
        <f t="shared" si="45"/>
        <v/>
      </c>
    </row>
    <row r="2866" spans="10:10" x14ac:dyDescent="0.35">
      <c r="J2866" t="str">
        <f t="shared" si="45"/>
        <v/>
      </c>
    </row>
    <row r="2867" spans="10:10" x14ac:dyDescent="0.35">
      <c r="J2867" t="str">
        <f t="shared" si="45"/>
        <v/>
      </c>
    </row>
    <row r="2868" spans="10:10" x14ac:dyDescent="0.35">
      <c r="J2868" t="str">
        <f t="shared" si="45"/>
        <v/>
      </c>
    </row>
    <row r="2869" spans="10:10" x14ac:dyDescent="0.35">
      <c r="J2869" t="str">
        <f t="shared" si="45"/>
        <v/>
      </c>
    </row>
    <row r="2870" spans="10:10" x14ac:dyDescent="0.35">
      <c r="J2870" t="str">
        <f t="shared" si="45"/>
        <v/>
      </c>
    </row>
    <row r="2871" spans="10:10" x14ac:dyDescent="0.35">
      <c r="J2871" t="str">
        <f t="shared" si="45"/>
        <v/>
      </c>
    </row>
    <row r="2872" spans="10:10" x14ac:dyDescent="0.35">
      <c r="J2872" t="str">
        <f t="shared" si="45"/>
        <v/>
      </c>
    </row>
    <row r="2873" spans="10:10" x14ac:dyDescent="0.35">
      <c r="J2873" t="str">
        <f t="shared" si="45"/>
        <v/>
      </c>
    </row>
    <row r="2874" spans="10:10" x14ac:dyDescent="0.35">
      <c r="J2874" t="str">
        <f t="shared" si="45"/>
        <v/>
      </c>
    </row>
    <row r="2875" spans="10:10" x14ac:dyDescent="0.35">
      <c r="J2875" t="str">
        <f t="shared" si="45"/>
        <v/>
      </c>
    </row>
    <row r="2876" spans="10:10" x14ac:dyDescent="0.35">
      <c r="J2876" t="str">
        <f t="shared" si="45"/>
        <v/>
      </c>
    </row>
    <row r="2877" spans="10:10" x14ac:dyDescent="0.35">
      <c r="J2877" t="str">
        <f t="shared" si="45"/>
        <v/>
      </c>
    </row>
    <row r="2878" spans="10:10" x14ac:dyDescent="0.35">
      <c r="J2878" t="str">
        <f t="shared" si="45"/>
        <v/>
      </c>
    </row>
    <row r="2879" spans="10:10" x14ac:dyDescent="0.35">
      <c r="J2879" t="str">
        <f t="shared" si="45"/>
        <v/>
      </c>
    </row>
    <row r="2880" spans="10:10" x14ac:dyDescent="0.35">
      <c r="J2880" t="str">
        <f t="shared" si="45"/>
        <v/>
      </c>
    </row>
    <row r="2881" spans="10:10" x14ac:dyDescent="0.35">
      <c r="J2881" t="str">
        <f t="shared" si="45"/>
        <v/>
      </c>
    </row>
    <row r="2882" spans="10:10" x14ac:dyDescent="0.35">
      <c r="J2882" t="str">
        <f t="shared" si="45"/>
        <v/>
      </c>
    </row>
    <row r="2883" spans="10:10" x14ac:dyDescent="0.35">
      <c r="J2883" t="str">
        <f t="shared" ref="J2883:J2914" si="46">T2883&amp;U2883</f>
        <v/>
      </c>
    </row>
    <row r="2884" spans="10:10" x14ac:dyDescent="0.35">
      <c r="J2884" t="str">
        <f t="shared" si="46"/>
        <v/>
      </c>
    </row>
    <row r="2885" spans="10:10" x14ac:dyDescent="0.35">
      <c r="J2885" t="str">
        <f t="shared" si="46"/>
        <v/>
      </c>
    </row>
    <row r="2886" spans="10:10" x14ac:dyDescent="0.35">
      <c r="J2886" t="str">
        <f t="shared" si="46"/>
        <v/>
      </c>
    </row>
    <row r="2887" spans="10:10" x14ac:dyDescent="0.35">
      <c r="J2887" t="str">
        <f t="shared" si="46"/>
        <v/>
      </c>
    </row>
    <row r="2888" spans="10:10" x14ac:dyDescent="0.35">
      <c r="J2888" t="str">
        <f t="shared" si="46"/>
        <v/>
      </c>
    </row>
    <row r="2889" spans="10:10" x14ac:dyDescent="0.35">
      <c r="J2889" t="str">
        <f t="shared" si="46"/>
        <v/>
      </c>
    </row>
    <row r="2890" spans="10:10" x14ac:dyDescent="0.35">
      <c r="J2890" t="str">
        <f t="shared" si="46"/>
        <v/>
      </c>
    </row>
    <row r="2891" spans="10:10" x14ac:dyDescent="0.35">
      <c r="J2891" t="str">
        <f t="shared" si="46"/>
        <v/>
      </c>
    </row>
    <row r="2892" spans="10:10" x14ac:dyDescent="0.35">
      <c r="J2892" t="str">
        <f t="shared" si="46"/>
        <v/>
      </c>
    </row>
    <row r="2893" spans="10:10" x14ac:dyDescent="0.35">
      <c r="J2893" t="str">
        <f t="shared" si="46"/>
        <v/>
      </c>
    </row>
    <row r="2894" spans="10:10" x14ac:dyDescent="0.35">
      <c r="J2894" t="str">
        <f t="shared" si="46"/>
        <v/>
      </c>
    </row>
    <row r="2895" spans="10:10" x14ac:dyDescent="0.35">
      <c r="J2895" t="str">
        <f t="shared" si="46"/>
        <v/>
      </c>
    </row>
    <row r="2896" spans="10:10" x14ac:dyDescent="0.35">
      <c r="J2896" t="str">
        <f t="shared" si="46"/>
        <v/>
      </c>
    </row>
    <row r="2897" spans="10:10" x14ac:dyDescent="0.35">
      <c r="J2897" t="str">
        <f t="shared" si="46"/>
        <v/>
      </c>
    </row>
    <row r="2898" spans="10:10" x14ac:dyDescent="0.35">
      <c r="J2898" t="str">
        <f t="shared" si="46"/>
        <v/>
      </c>
    </row>
    <row r="2899" spans="10:10" x14ac:dyDescent="0.35">
      <c r="J2899" t="str">
        <f t="shared" si="46"/>
        <v/>
      </c>
    </row>
    <row r="2900" spans="10:10" x14ac:dyDescent="0.35">
      <c r="J2900" t="str">
        <f t="shared" si="46"/>
        <v/>
      </c>
    </row>
    <row r="2901" spans="10:10" x14ac:dyDescent="0.35">
      <c r="J2901" t="str">
        <f t="shared" si="46"/>
        <v/>
      </c>
    </row>
    <row r="2902" spans="10:10" x14ac:dyDescent="0.35">
      <c r="J2902" t="str">
        <f t="shared" si="46"/>
        <v/>
      </c>
    </row>
    <row r="2903" spans="10:10" x14ac:dyDescent="0.35">
      <c r="J2903" t="str">
        <f t="shared" si="46"/>
        <v/>
      </c>
    </row>
    <row r="2904" spans="10:10" x14ac:dyDescent="0.35">
      <c r="J2904" t="str">
        <f t="shared" si="46"/>
        <v/>
      </c>
    </row>
    <row r="2905" spans="10:10" x14ac:dyDescent="0.35">
      <c r="J2905" t="str">
        <f t="shared" si="46"/>
        <v/>
      </c>
    </row>
    <row r="2906" spans="10:10" x14ac:dyDescent="0.35">
      <c r="J2906" t="str">
        <f t="shared" si="46"/>
        <v/>
      </c>
    </row>
    <row r="2907" spans="10:10" x14ac:dyDescent="0.35">
      <c r="J2907" t="str">
        <f t="shared" si="46"/>
        <v/>
      </c>
    </row>
    <row r="2908" spans="10:10" x14ac:dyDescent="0.35">
      <c r="J2908" t="str">
        <f t="shared" si="46"/>
        <v/>
      </c>
    </row>
    <row r="2909" spans="10:10" x14ac:dyDescent="0.35">
      <c r="J2909" t="str">
        <f t="shared" si="46"/>
        <v/>
      </c>
    </row>
    <row r="2910" spans="10:10" x14ac:dyDescent="0.35">
      <c r="J2910" t="str">
        <f t="shared" si="46"/>
        <v/>
      </c>
    </row>
    <row r="2911" spans="10:10" x14ac:dyDescent="0.35">
      <c r="J2911" t="str">
        <f t="shared" si="46"/>
        <v/>
      </c>
    </row>
    <row r="2912" spans="10:10" x14ac:dyDescent="0.35">
      <c r="J2912" t="str">
        <f t="shared" si="46"/>
        <v/>
      </c>
    </row>
    <row r="2913" spans="10:10" x14ac:dyDescent="0.35">
      <c r="J2913" t="str">
        <f t="shared" si="46"/>
        <v/>
      </c>
    </row>
    <row r="2914" spans="10:10" x14ac:dyDescent="0.35">
      <c r="J2914" t="str">
        <f t="shared" si="46"/>
        <v/>
      </c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O163"/>
  <sheetViews>
    <sheetView tabSelected="1" workbookViewId="0">
      <pane ySplit="1" topLeftCell="A9" activePane="bottomLeft" state="frozen"/>
      <selection pane="bottomLeft" activeCell="H13" sqref="H13"/>
    </sheetView>
  </sheetViews>
  <sheetFormatPr defaultRowHeight="14.5" x14ac:dyDescent="0.35"/>
  <cols>
    <col min="1" max="1" width="14.1796875" customWidth="1"/>
    <col min="2" max="2" width="11.81640625" bestFit="1" customWidth="1"/>
    <col min="3" max="3" width="42.90625" bestFit="1" customWidth="1"/>
    <col min="4" max="4" width="6.81640625" bestFit="1" customWidth="1"/>
    <col min="5" max="5" width="11.08984375" style="1" bestFit="1" customWidth="1"/>
    <col min="6" max="6" width="10.08984375" bestFit="1" customWidth="1"/>
    <col min="7" max="7" width="11" bestFit="1" customWidth="1"/>
    <col min="8" max="8" width="11.08984375" bestFit="1" customWidth="1"/>
    <col min="9" max="9" width="40.08984375" bestFit="1" customWidth="1"/>
    <col min="10" max="10" width="10.54296875" bestFit="1" customWidth="1"/>
    <col min="11" max="11" width="14.08984375" bestFit="1" customWidth="1"/>
    <col min="12" max="12" width="10.08984375" bestFit="1" customWidth="1"/>
    <col min="13" max="13" width="11.6328125" bestFit="1" customWidth="1"/>
    <col min="14" max="14" width="12.90625" bestFit="1" customWidth="1"/>
    <col min="15" max="15" width="12.453125" bestFit="1" customWidth="1"/>
  </cols>
  <sheetData>
    <row r="1" spans="1:15" x14ac:dyDescent="0.35">
      <c r="A1" s="3" t="s">
        <v>224</v>
      </c>
      <c r="B1" t="s">
        <v>335</v>
      </c>
      <c r="C1" t="s">
        <v>336</v>
      </c>
      <c r="D1" t="s">
        <v>3</v>
      </c>
      <c r="E1" s="1" t="s">
        <v>337</v>
      </c>
      <c r="F1" t="s">
        <v>338</v>
      </c>
      <c r="G1" t="s">
        <v>339</v>
      </c>
      <c r="H1" t="s">
        <v>340</v>
      </c>
      <c r="I1" t="s">
        <v>341</v>
      </c>
      <c r="J1" t="s">
        <v>342</v>
      </c>
      <c r="K1" t="s">
        <v>437</v>
      </c>
      <c r="L1" t="s">
        <v>188</v>
      </c>
      <c r="M1" t="s">
        <v>189</v>
      </c>
      <c r="N1" t="s">
        <v>190</v>
      </c>
      <c r="O1" t="s">
        <v>191</v>
      </c>
    </row>
    <row r="2" spans="1:15" x14ac:dyDescent="0.35">
      <c r="A2" t="str">
        <f t="shared" ref="A2:A23" si="0">B2&amp;H2&amp;K2</f>
        <v>A000007568501</v>
      </c>
      <c r="B2" t="s">
        <v>198</v>
      </c>
      <c r="D2" t="s">
        <v>6</v>
      </c>
      <c r="E2" s="26">
        <v>42229</v>
      </c>
      <c r="F2" t="s">
        <v>343</v>
      </c>
      <c r="G2" t="s">
        <v>344</v>
      </c>
      <c r="H2">
        <v>50</v>
      </c>
      <c r="I2" t="s">
        <v>345</v>
      </c>
      <c r="J2" t="s">
        <v>343</v>
      </c>
      <c r="K2">
        <v>1</v>
      </c>
      <c r="L2" s="26" t="s">
        <v>6</v>
      </c>
      <c r="M2" t="s">
        <v>51</v>
      </c>
      <c r="N2">
        <v>2</v>
      </c>
      <c r="O2">
        <v>0</v>
      </c>
    </row>
    <row r="3" spans="1:15" x14ac:dyDescent="0.35">
      <c r="A3" t="str">
        <f t="shared" si="0"/>
        <v>A0000075683301</v>
      </c>
      <c r="B3" t="s">
        <v>198</v>
      </c>
      <c r="D3" t="s">
        <v>6</v>
      </c>
      <c r="E3" s="26">
        <v>42229</v>
      </c>
      <c r="F3" t="s">
        <v>343</v>
      </c>
      <c r="G3" t="s">
        <v>344</v>
      </c>
      <c r="H3">
        <v>330</v>
      </c>
      <c r="I3" t="s">
        <v>360</v>
      </c>
      <c r="J3" t="s">
        <v>343</v>
      </c>
      <c r="K3">
        <v>1</v>
      </c>
      <c r="L3" s="26" t="s">
        <v>6</v>
      </c>
      <c r="M3" t="s">
        <v>365</v>
      </c>
      <c r="N3">
        <v>1</v>
      </c>
      <c r="O3">
        <v>0</v>
      </c>
    </row>
    <row r="4" spans="1:15" x14ac:dyDescent="0.35">
      <c r="A4" t="str">
        <f t="shared" si="0"/>
        <v>A0000075683601</v>
      </c>
      <c r="B4" t="s">
        <v>198</v>
      </c>
      <c r="D4" t="s">
        <v>6</v>
      </c>
      <c r="E4" s="26">
        <v>42229</v>
      </c>
      <c r="F4" t="s">
        <v>343</v>
      </c>
      <c r="G4" t="s">
        <v>344</v>
      </c>
      <c r="H4">
        <v>360</v>
      </c>
      <c r="I4" t="s">
        <v>356</v>
      </c>
      <c r="J4" t="s">
        <v>343</v>
      </c>
      <c r="K4">
        <v>1</v>
      </c>
      <c r="L4" s="26" t="s">
        <v>6</v>
      </c>
      <c r="M4" t="s">
        <v>366</v>
      </c>
      <c r="N4">
        <v>1</v>
      </c>
      <c r="O4">
        <v>0</v>
      </c>
    </row>
    <row r="5" spans="1:15" x14ac:dyDescent="0.35">
      <c r="A5" t="str">
        <f t="shared" si="0"/>
        <v>A0000075683602</v>
      </c>
      <c r="B5" t="s">
        <v>198</v>
      </c>
      <c r="D5" t="s">
        <v>6</v>
      </c>
      <c r="E5" s="26">
        <v>42229</v>
      </c>
      <c r="F5" t="s">
        <v>343</v>
      </c>
      <c r="G5" t="s">
        <v>344</v>
      </c>
      <c r="H5">
        <v>360</v>
      </c>
      <c r="I5" t="s">
        <v>356</v>
      </c>
      <c r="J5" t="s">
        <v>343</v>
      </c>
      <c r="K5">
        <v>2</v>
      </c>
      <c r="L5" s="26" t="s">
        <v>6</v>
      </c>
      <c r="M5" t="s">
        <v>366</v>
      </c>
      <c r="N5">
        <v>2</v>
      </c>
      <c r="O5">
        <v>0</v>
      </c>
    </row>
    <row r="6" spans="1:15" x14ac:dyDescent="0.35">
      <c r="A6" t="str">
        <f t="shared" si="0"/>
        <v>A0000075683603</v>
      </c>
      <c r="B6" t="s">
        <v>198</v>
      </c>
      <c r="D6" t="s">
        <v>6</v>
      </c>
      <c r="E6" s="26">
        <v>42229</v>
      </c>
      <c r="F6" t="s">
        <v>343</v>
      </c>
      <c r="G6" t="s">
        <v>344</v>
      </c>
      <c r="H6">
        <v>360</v>
      </c>
      <c r="I6" t="s">
        <v>356</v>
      </c>
      <c r="J6" t="s">
        <v>343</v>
      </c>
      <c r="K6">
        <v>3</v>
      </c>
      <c r="L6" s="26" t="s">
        <v>6</v>
      </c>
      <c r="M6" t="s">
        <v>366</v>
      </c>
      <c r="N6">
        <v>3</v>
      </c>
      <c r="O6">
        <v>0</v>
      </c>
    </row>
    <row r="7" spans="1:15" x14ac:dyDescent="0.35">
      <c r="A7" t="str">
        <f t="shared" si="0"/>
        <v>A0000075683604</v>
      </c>
      <c r="B7" t="s">
        <v>198</v>
      </c>
      <c r="D7" t="s">
        <v>6</v>
      </c>
      <c r="E7" s="26">
        <v>42229</v>
      </c>
      <c r="F7" t="s">
        <v>343</v>
      </c>
      <c r="G7" t="s">
        <v>344</v>
      </c>
      <c r="H7">
        <v>360</v>
      </c>
      <c r="I7" t="s">
        <v>356</v>
      </c>
      <c r="J7" t="s">
        <v>343</v>
      </c>
      <c r="K7">
        <v>4</v>
      </c>
      <c r="L7" s="26" t="s">
        <v>6</v>
      </c>
      <c r="M7" t="s">
        <v>367</v>
      </c>
      <c r="N7">
        <v>1</v>
      </c>
      <c r="O7">
        <v>0</v>
      </c>
    </row>
    <row r="8" spans="1:15" x14ac:dyDescent="0.35">
      <c r="A8" t="str">
        <f t="shared" si="0"/>
        <v>A0000075683605</v>
      </c>
      <c r="B8" t="s">
        <v>198</v>
      </c>
      <c r="D8" t="s">
        <v>6</v>
      </c>
      <c r="E8" s="26">
        <v>42229</v>
      </c>
      <c r="F8" t="s">
        <v>343</v>
      </c>
      <c r="G8" t="s">
        <v>344</v>
      </c>
      <c r="H8">
        <v>360</v>
      </c>
      <c r="I8" t="s">
        <v>356</v>
      </c>
      <c r="J8" t="s">
        <v>343</v>
      </c>
      <c r="K8">
        <v>5</v>
      </c>
      <c r="L8" s="26" t="s">
        <v>6</v>
      </c>
      <c r="M8" t="s">
        <v>5</v>
      </c>
      <c r="N8">
        <v>0</v>
      </c>
      <c r="O8">
        <v>0</v>
      </c>
    </row>
    <row r="9" spans="1:15" x14ac:dyDescent="0.35">
      <c r="A9" t="str">
        <f t="shared" si="0"/>
        <v>A0000075683606</v>
      </c>
      <c r="B9" t="s">
        <v>198</v>
      </c>
      <c r="D9" t="s">
        <v>6</v>
      </c>
      <c r="E9" s="26">
        <v>42229</v>
      </c>
      <c r="F9" t="s">
        <v>343</v>
      </c>
      <c r="G9" t="s">
        <v>344</v>
      </c>
      <c r="H9">
        <v>360</v>
      </c>
      <c r="I9" t="s">
        <v>356</v>
      </c>
      <c r="J9" t="s">
        <v>343</v>
      </c>
      <c r="K9">
        <v>6</v>
      </c>
      <c r="L9" s="26" t="s">
        <v>6</v>
      </c>
      <c r="M9" t="s">
        <v>5</v>
      </c>
      <c r="N9">
        <v>0</v>
      </c>
      <c r="O9">
        <v>0</v>
      </c>
    </row>
    <row r="10" spans="1:15" x14ac:dyDescent="0.35">
      <c r="A10" t="str">
        <f t="shared" si="0"/>
        <v>A0000075683608</v>
      </c>
      <c r="B10" t="s">
        <v>198</v>
      </c>
      <c r="D10" t="s">
        <v>6</v>
      </c>
      <c r="E10" s="26">
        <v>42229</v>
      </c>
      <c r="F10" t="s">
        <v>343</v>
      </c>
      <c r="G10" t="s">
        <v>344</v>
      </c>
      <c r="H10">
        <v>360</v>
      </c>
      <c r="I10" t="s">
        <v>356</v>
      </c>
      <c r="J10" t="s">
        <v>343</v>
      </c>
      <c r="K10">
        <v>8</v>
      </c>
      <c r="L10" s="26" t="s">
        <v>6</v>
      </c>
      <c r="M10" t="s">
        <v>368</v>
      </c>
      <c r="N10">
        <v>1</v>
      </c>
      <c r="O10">
        <v>0</v>
      </c>
    </row>
    <row r="11" spans="1:15" x14ac:dyDescent="0.35">
      <c r="A11" t="str">
        <f t="shared" si="0"/>
        <v>A0000075683609</v>
      </c>
      <c r="B11" t="s">
        <v>198</v>
      </c>
      <c r="D11" t="s">
        <v>6</v>
      </c>
      <c r="E11" s="26">
        <v>42229</v>
      </c>
      <c r="F11" t="s">
        <v>343</v>
      </c>
      <c r="G11" t="s">
        <v>344</v>
      </c>
      <c r="H11">
        <v>360</v>
      </c>
      <c r="I11" t="s">
        <v>356</v>
      </c>
      <c r="J11" t="s">
        <v>343</v>
      </c>
      <c r="K11">
        <v>9</v>
      </c>
      <c r="L11" s="26" t="s">
        <v>6</v>
      </c>
      <c r="M11" t="s">
        <v>368</v>
      </c>
      <c r="N11">
        <v>2</v>
      </c>
      <c r="O11">
        <v>0</v>
      </c>
    </row>
    <row r="12" spans="1:15" x14ac:dyDescent="0.35">
      <c r="A12" t="str">
        <f t="shared" si="0"/>
        <v>A00000756836010</v>
      </c>
      <c r="B12" t="s">
        <v>198</v>
      </c>
      <c r="D12" t="s">
        <v>6</v>
      </c>
      <c r="E12" s="26">
        <v>42229</v>
      </c>
      <c r="F12" t="s">
        <v>343</v>
      </c>
      <c r="G12" t="s">
        <v>344</v>
      </c>
      <c r="H12">
        <v>360</v>
      </c>
      <c r="I12" t="s">
        <v>356</v>
      </c>
      <c r="J12" t="s">
        <v>343</v>
      </c>
      <c r="K12">
        <v>10</v>
      </c>
      <c r="L12" s="26" t="s">
        <v>6</v>
      </c>
      <c r="M12" t="s">
        <v>368</v>
      </c>
      <c r="N12">
        <v>3</v>
      </c>
      <c r="O12">
        <v>0</v>
      </c>
    </row>
    <row r="13" spans="1:15" x14ac:dyDescent="0.35">
      <c r="A13" t="str">
        <f t="shared" si="0"/>
        <v>A00000756836011</v>
      </c>
      <c r="B13" t="s">
        <v>198</v>
      </c>
      <c r="D13" t="s">
        <v>6</v>
      </c>
      <c r="E13" s="26">
        <v>42229</v>
      </c>
      <c r="F13" t="s">
        <v>343</v>
      </c>
      <c r="G13" t="s">
        <v>344</v>
      </c>
      <c r="H13">
        <v>360</v>
      </c>
      <c r="I13" t="s">
        <v>356</v>
      </c>
      <c r="J13" t="s">
        <v>343</v>
      </c>
      <c r="K13">
        <v>11</v>
      </c>
      <c r="L13" s="26" t="s">
        <v>6</v>
      </c>
      <c r="M13" t="s">
        <v>369</v>
      </c>
      <c r="N13">
        <v>1</v>
      </c>
      <c r="O13">
        <v>0</v>
      </c>
    </row>
    <row r="14" spans="1:15" x14ac:dyDescent="0.35">
      <c r="A14" t="str">
        <f t="shared" si="0"/>
        <v>A00000756836013</v>
      </c>
      <c r="B14" t="s">
        <v>198</v>
      </c>
      <c r="D14" t="s">
        <v>6</v>
      </c>
      <c r="E14" s="26">
        <v>42229</v>
      </c>
      <c r="F14" t="s">
        <v>343</v>
      </c>
      <c r="G14" t="s">
        <v>344</v>
      </c>
      <c r="H14">
        <v>360</v>
      </c>
      <c r="I14" t="s">
        <v>356</v>
      </c>
      <c r="J14" t="s">
        <v>343</v>
      </c>
      <c r="K14">
        <v>13</v>
      </c>
      <c r="L14" s="26" t="s">
        <v>192</v>
      </c>
      <c r="M14" t="s">
        <v>5</v>
      </c>
      <c r="N14">
        <v>0</v>
      </c>
      <c r="O14">
        <v>0</v>
      </c>
    </row>
    <row r="15" spans="1:15" x14ac:dyDescent="0.35">
      <c r="A15" t="str">
        <f t="shared" si="0"/>
        <v>A00000756836014</v>
      </c>
      <c r="B15" t="s">
        <v>198</v>
      </c>
      <c r="D15" t="s">
        <v>6</v>
      </c>
      <c r="E15" s="26">
        <v>42229</v>
      </c>
      <c r="F15" t="s">
        <v>343</v>
      </c>
      <c r="G15" t="s">
        <v>344</v>
      </c>
      <c r="H15">
        <v>360</v>
      </c>
      <c r="I15" t="s">
        <v>356</v>
      </c>
      <c r="J15" t="s">
        <v>343</v>
      </c>
      <c r="K15">
        <v>14</v>
      </c>
      <c r="L15" s="26" t="s">
        <v>6</v>
      </c>
      <c r="M15" t="s">
        <v>370</v>
      </c>
      <c r="N15">
        <v>1</v>
      </c>
      <c r="O15">
        <v>0</v>
      </c>
    </row>
    <row r="16" spans="1:15" x14ac:dyDescent="0.35">
      <c r="A16" t="str">
        <f t="shared" si="0"/>
        <v>A00000756836015</v>
      </c>
      <c r="B16" t="s">
        <v>198</v>
      </c>
      <c r="D16" t="s">
        <v>6</v>
      </c>
      <c r="E16" s="26">
        <v>42229</v>
      </c>
      <c r="F16" t="s">
        <v>343</v>
      </c>
      <c r="G16" t="s">
        <v>344</v>
      </c>
      <c r="H16">
        <v>360</v>
      </c>
      <c r="I16" t="s">
        <v>356</v>
      </c>
      <c r="J16" t="s">
        <v>343</v>
      </c>
      <c r="K16">
        <v>15</v>
      </c>
      <c r="L16" s="26" t="s">
        <v>6</v>
      </c>
      <c r="M16" t="s">
        <v>371</v>
      </c>
      <c r="N16">
        <v>1</v>
      </c>
      <c r="O16">
        <v>0</v>
      </c>
    </row>
    <row r="17" spans="1:15" x14ac:dyDescent="0.35">
      <c r="A17" t="str">
        <f t="shared" si="0"/>
        <v>A00000756836016</v>
      </c>
      <c r="B17" t="s">
        <v>198</v>
      </c>
      <c r="D17" t="s">
        <v>6</v>
      </c>
      <c r="E17" s="26">
        <v>42229</v>
      </c>
      <c r="F17" t="s">
        <v>343</v>
      </c>
      <c r="G17" t="s">
        <v>344</v>
      </c>
      <c r="H17">
        <v>360</v>
      </c>
      <c r="I17" t="s">
        <v>356</v>
      </c>
      <c r="J17" t="s">
        <v>343</v>
      </c>
      <c r="K17">
        <v>16</v>
      </c>
      <c r="L17" s="26" t="s">
        <v>6</v>
      </c>
      <c r="M17" t="s">
        <v>371</v>
      </c>
      <c r="N17">
        <v>2</v>
      </c>
      <c r="O17">
        <v>0</v>
      </c>
    </row>
    <row r="18" spans="1:15" x14ac:dyDescent="0.35">
      <c r="A18" t="str">
        <f t="shared" si="0"/>
        <v>A00000756836017</v>
      </c>
      <c r="B18" t="s">
        <v>198</v>
      </c>
      <c r="D18" t="s">
        <v>6</v>
      </c>
      <c r="E18" s="26">
        <v>42229</v>
      </c>
      <c r="F18" t="s">
        <v>343</v>
      </c>
      <c r="G18" t="s">
        <v>344</v>
      </c>
      <c r="H18">
        <v>360</v>
      </c>
      <c r="I18" t="s">
        <v>356</v>
      </c>
      <c r="J18" t="s">
        <v>343</v>
      </c>
      <c r="K18">
        <v>17</v>
      </c>
      <c r="L18" s="26" t="s">
        <v>6</v>
      </c>
      <c r="M18" t="s">
        <v>371</v>
      </c>
      <c r="N18">
        <v>3</v>
      </c>
      <c r="O18">
        <v>0</v>
      </c>
    </row>
    <row r="19" spans="1:15" x14ac:dyDescent="0.35">
      <c r="A19" t="str">
        <f t="shared" si="0"/>
        <v>A00000756836019</v>
      </c>
      <c r="B19" t="s">
        <v>198</v>
      </c>
      <c r="D19" t="s">
        <v>6</v>
      </c>
      <c r="E19" s="26">
        <v>42229</v>
      </c>
      <c r="F19" t="s">
        <v>343</v>
      </c>
      <c r="G19" t="s">
        <v>344</v>
      </c>
      <c r="H19">
        <v>360</v>
      </c>
      <c r="I19" t="s">
        <v>356</v>
      </c>
      <c r="J19" t="s">
        <v>343</v>
      </c>
      <c r="K19">
        <v>19</v>
      </c>
      <c r="L19" s="26" t="s">
        <v>192</v>
      </c>
      <c r="M19" t="s">
        <v>5</v>
      </c>
      <c r="N19">
        <v>0</v>
      </c>
      <c r="O19">
        <v>0</v>
      </c>
    </row>
    <row r="20" spans="1:15" x14ac:dyDescent="0.35">
      <c r="A20" t="str">
        <f t="shared" si="0"/>
        <v>A00000756836021</v>
      </c>
      <c r="B20" t="s">
        <v>198</v>
      </c>
      <c r="D20" t="s">
        <v>6</v>
      </c>
      <c r="E20" s="26">
        <v>42229</v>
      </c>
      <c r="F20" t="s">
        <v>343</v>
      </c>
      <c r="G20" t="s">
        <v>344</v>
      </c>
      <c r="H20">
        <v>360</v>
      </c>
      <c r="I20" t="s">
        <v>356</v>
      </c>
      <c r="J20" t="s">
        <v>343</v>
      </c>
      <c r="K20">
        <v>21</v>
      </c>
      <c r="L20" s="26" t="s">
        <v>192</v>
      </c>
      <c r="M20" t="s">
        <v>5</v>
      </c>
      <c r="N20">
        <v>0</v>
      </c>
      <c r="O20">
        <v>0</v>
      </c>
    </row>
    <row r="21" spans="1:15" x14ac:dyDescent="0.35">
      <c r="A21" t="str">
        <f t="shared" si="0"/>
        <v>A00000756836023</v>
      </c>
      <c r="B21" t="s">
        <v>198</v>
      </c>
      <c r="D21" t="s">
        <v>6</v>
      </c>
      <c r="E21" s="26">
        <v>42229</v>
      </c>
      <c r="F21" t="s">
        <v>343</v>
      </c>
      <c r="G21" t="s">
        <v>344</v>
      </c>
      <c r="H21">
        <v>360</v>
      </c>
      <c r="I21" t="s">
        <v>356</v>
      </c>
      <c r="J21" t="s">
        <v>343</v>
      </c>
      <c r="K21">
        <v>23</v>
      </c>
      <c r="L21" s="26" t="s">
        <v>192</v>
      </c>
      <c r="M21" t="s">
        <v>5</v>
      </c>
      <c r="N21">
        <v>0</v>
      </c>
      <c r="O21">
        <v>0</v>
      </c>
    </row>
    <row r="22" spans="1:15" x14ac:dyDescent="0.35">
      <c r="A22" t="str">
        <f t="shared" si="0"/>
        <v>A00000756836025</v>
      </c>
      <c r="B22" t="s">
        <v>198</v>
      </c>
      <c r="D22" t="s">
        <v>6</v>
      </c>
      <c r="E22" s="26">
        <v>42229</v>
      </c>
      <c r="F22" t="s">
        <v>343</v>
      </c>
      <c r="G22" t="s">
        <v>344</v>
      </c>
      <c r="H22">
        <v>360</v>
      </c>
      <c r="I22" t="s">
        <v>356</v>
      </c>
      <c r="J22" t="s">
        <v>343</v>
      </c>
      <c r="K22">
        <v>25</v>
      </c>
      <c r="L22" s="26" t="s">
        <v>192</v>
      </c>
      <c r="M22" t="s">
        <v>5</v>
      </c>
      <c r="N22">
        <v>0</v>
      </c>
      <c r="O22">
        <v>0</v>
      </c>
    </row>
    <row r="23" spans="1:15" x14ac:dyDescent="0.35">
      <c r="A23" t="str">
        <f t="shared" si="0"/>
        <v>A00000756836027</v>
      </c>
      <c r="B23" t="s">
        <v>198</v>
      </c>
      <c r="D23" t="s">
        <v>6</v>
      </c>
      <c r="E23" s="26">
        <v>42229</v>
      </c>
      <c r="F23" t="s">
        <v>343</v>
      </c>
      <c r="G23" t="s">
        <v>344</v>
      </c>
      <c r="H23">
        <v>360</v>
      </c>
      <c r="I23" t="s">
        <v>356</v>
      </c>
      <c r="J23" t="s">
        <v>343</v>
      </c>
      <c r="K23">
        <v>27</v>
      </c>
      <c r="L23" s="26" t="s">
        <v>192</v>
      </c>
      <c r="M23" t="s">
        <v>5</v>
      </c>
      <c r="N23">
        <v>0</v>
      </c>
      <c r="O23">
        <v>0</v>
      </c>
    </row>
    <row r="24" spans="1:15" x14ac:dyDescent="0.35">
      <c r="A24" t="str">
        <f t="shared" ref="A24:A56" si="1">B24&amp;H24&amp;K24</f>
        <v>A00000756836029</v>
      </c>
      <c r="B24" t="s">
        <v>198</v>
      </c>
      <c r="D24" t="s">
        <v>6</v>
      </c>
      <c r="E24" s="26">
        <v>42229</v>
      </c>
      <c r="F24" t="s">
        <v>343</v>
      </c>
      <c r="G24" t="s">
        <v>344</v>
      </c>
      <c r="H24">
        <v>360</v>
      </c>
      <c r="I24" t="s">
        <v>356</v>
      </c>
      <c r="J24" t="s">
        <v>343</v>
      </c>
      <c r="K24">
        <v>29</v>
      </c>
      <c r="L24" s="26" t="s">
        <v>192</v>
      </c>
      <c r="M24" t="s">
        <v>5</v>
      </c>
      <c r="N24">
        <v>0</v>
      </c>
      <c r="O24">
        <v>0</v>
      </c>
    </row>
    <row r="25" spans="1:15" x14ac:dyDescent="0.35">
      <c r="A25" t="str">
        <f t="shared" si="1"/>
        <v>A00000756836031</v>
      </c>
      <c r="B25" t="s">
        <v>198</v>
      </c>
      <c r="D25" t="s">
        <v>6</v>
      </c>
      <c r="E25" s="26">
        <v>42229</v>
      </c>
      <c r="F25" t="s">
        <v>343</v>
      </c>
      <c r="G25" t="s">
        <v>344</v>
      </c>
      <c r="H25">
        <v>360</v>
      </c>
      <c r="I25" t="s">
        <v>356</v>
      </c>
      <c r="J25" t="s">
        <v>343</v>
      </c>
      <c r="K25">
        <v>31</v>
      </c>
      <c r="L25" s="26" t="s">
        <v>192</v>
      </c>
      <c r="M25" t="s">
        <v>5</v>
      </c>
      <c r="N25">
        <v>0</v>
      </c>
      <c r="O25">
        <v>0</v>
      </c>
    </row>
    <row r="26" spans="1:15" x14ac:dyDescent="0.35">
      <c r="A26" t="str">
        <f t="shared" si="1"/>
        <v>A00000756836033</v>
      </c>
      <c r="B26" t="s">
        <v>198</v>
      </c>
      <c r="D26" t="s">
        <v>6</v>
      </c>
      <c r="E26" s="26">
        <v>42229</v>
      </c>
      <c r="F26" t="s">
        <v>343</v>
      </c>
      <c r="G26" t="s">
        <v>344</v>
      </c>
      <c r="H26">
        <v>360</v>
      </c>
      <c r="I26" t="s">
        <v>356</v>
      </c>
      <c r="J26" t="s">
        <v>343</v>
      </c>
      <c r="K26">
        <v>33</v>
      </c>
      <c r="L26" s="26" t="s">
        <v>192</v>
      </c>
      <c r="M26" t="s">
        <v>5</v>
      </c>
      <c r="N26">
        <v>0</v>
      </c>
      <c r="O26">
        <v>0</v>
      </c>
    </row>
    <row r="27" spans="1:15" x14ac:dyDescent="0.35">
      <c r="A27" t="str">
        <f t="shared" si="1"/>
        <v>A00000756836035</v>
      </c>
      <c r="B27" t="s">
        <v>198</v>
      </c>
      <c r="D27" t="s">
        <v>6</v>
      </c>
      <c r="E27" s="26">
        <v>42229</v>
      </c>
      <c r="F27" t="s">
        <v>343</v>
      </c>
      <c r="G27" t="s">
        <v>344</v>
      </c>
      <c r="H27">
        <v>360</v>
      </c>
      <c r="I27" t="s">
        <v>356</v>
      </c>
      <c r="J27" t="s">
        <v>343</v>
      </c>
      <c r="K27">
        <v>35</v>
      </c>
      <c r="L27" s="26" t="s">
        <v>192</v>
      </c>
      <c r="M27" t="s">
        <v>5</v>
      </c>
      <c r="N27">
        <v>0</v>
      </c>
      <c r="O27">
        <v>0</v>
      </c>
    </row>
    <row r="28" spans="1:15" x14ac:dyDescent="0.35">
      <c r="A28" t="str">
        <f t="shared" si="1"/>
        <v>A00000756836036</v>
      </c>
      <c r="B28" t="s">
        <v>198</v>
      </c>
      <c r="D28" t="s">
        <v>6</v>
      </c>
      <c r="E28" s="26">
        <v>42229</v>
      </c>
      <c r="F28" t="s">
        <v>343</v>
      </c>
      <c r="G28" t="s">
        <v>344</v>
      </c>
      <c r="H28">
        <v>360</v>
      </c>
      <c r="I28" t="s">
        <v>356</v>
      </c>
      <c r="J28" t="s">
        <v>343</v>
      </c>
      <c r="K28">
        <v>36</v>
      </c>
      <c r="L28" s="26" t="s">
        <v>6</v>
      </c>
      <c r="M28" t="s">
        <v>372</v>
      </c>
      <c r="N28">
        <v>1</v>
      </c>
      <c r="O28">
        <v>0</v>
      </c>
    </row>
    <row r="29" spans="1:15" x14ac:dyDescent="0.35">
      <c r="A29" t="str">
        <f t="shared" si="1"/>
        <v>A00000756836037</v>
      </c>
      <c r="B29" t="s">
        <v>198</v>
      </c>
      <c r="D29" t="s">
        <v>6</v>
      </c>
      <c r="E29" s="26">
        <v>42229</v>
      </c>
      <c r="F29" t="s">
        <v>343</v>
      </c>
      <c r="G29" t="s">
        <v>344</v>
      </c>
      <c r="H29">
        <v>360</v>
      </c>
      <c r="I29" t="s">
        <v>356</v>
      </c>
      <c r="J29" t="s">
        <v>343</v>
      </c>
      <c r="K29">
        <v>37</v>
      </c>
      <c r="L29" s="26" t="s">
        <v>6</v>
      </c>
      <c r="M29" t="s">
        <v>372</v>
      </c>
      <c r="N29">
        <v>2</v>
      </c>
      <c r="O29">
        <v>0</v>
      </c>
    </row>
    <row r="30" spans="1:15" x14ac:dyDescent="0.35">
      <c r="A30" t="str">
        <f t="shared" si="1"/>
        <v>A00000756836038</v>
      </c>
      <c r="B30" t="s">
        <v>198</v>
      </c>
      <c r="D30" t="s">
        <v>6</v>
      </c>
      <c r="E30" s="26">
        <v>42229</v>
      </c>
      <c r="F30" t="s">
        <v>343</v>
      </c>
      <c r="G30" t="s">
        <v>344</v>
      </c>
      <c r="H30">
        <v>360</v>
      </c>
      <c r="I30" t="s">
        <v>356</v>
      </c>
      <c r="J30" t="s">
        <v>343</v>
      </c>
      <c r="K30">
        <v>38</v>
      </c>
      <c r="L30" s="26" t="s">
        <v>6</v>
      </c>
      <c r="M30" t="s">
        <v>372</v>
      </c>
      <c r="N30">
        <v>3</v>
      </c>
      <c r="O30">
        <v>0</v>
      </c>
    </row>
    <row r="31" spans="1:15" x14ac:dyDescent="0.35">
      <c r="A31" t="str">
        <f t="shared" si="1"/>
        <v>A00000756836039</v>
      </c>
      <c r="B31" t="s">
        <v>198</v>
      </c>
      <c r="D31" t="s">
        <v>6</v>
      </c>
      <c r="E31" s="26">
        <v>42229</v>
      </c>
      <c r="F31" t="s">
        <v>343</v>
      </c>
      <c r="G31" t="s">
        <v>344</v>
      </c>
      <c r="H31">
        <v>360</v>
      </c>
      <c r="I31" t="s">
        <v>356</v>
      </c>
      <c r="J31" t="s">
        <v>343</v>
      </c>
      <c r="K31">
        <v>39</v>
      </c>
      <c r="L31" s="26" t="s">
        <v>6</v>
      </c>
      <c r="M31" t="s">
        <v>372</v>
      </c>
      <c r="N31">
        <v>4</v>
      </c>
      <c r="O31">
        <v>0</v>
      </c>
    </row>
    <row r="32" spans="1:15" x14ac:dyDescent="0.35">
      <c r="A32" t="str">
        <f t="shared" si="1"/>
        <v>A00000756836040</v>
      </c>
      <c r="B32" t="s">
        <v>198</v>
      </c>
      <c r="D32" t="s">
        <v>6</v>
      </c>
      <c r="E32" s="26">
        <v>42229</v>
      </c>
      <c r="F32" t="s">
        <v>343</v>
      </c>
      <c r="G32" t="s">
        <v>344</v>
      </c>
      <c r="H32">
        <v>360</v>
      </c>
      <c r="I32" t="s">
        <v>356</v>
      </c>
      <c r="J32" t="s">
        <v>343</v>
      </c>
      <c r="K32">
        <v>40</v>
      </c>
      <c r="L32" s="26" t="s">
        <v>6</v>
      </c>
      <c r="M32" t="s">
        <v>51</v>
      </c>
      <c r="N32">
        <v>1</v>
      </c>
      <c r="O32">
        <v>0</v>
      </c>
    </row>
    <row r="33" spans="1:15" x14ac:dyDescent="0.35">
      <c r="A33" t="str">
        <f t="shared" si="1"/>
        <v>A00000756836041</v>
      </c>
      <c r="B33" t="s">
        <v>198</v>
      </c>
      <c r="D33" t="s">
        <v>6</v>
      </c>
      <c r="E33" s="26">
        <v>42229</v>
      </c>
      <c r="F33" t="s">
        <v>343</v>
      </c>
      <c r="G33" t="s">
        <v>344</v>
      </c>
      <c r="H33">
        <v>360</v>
      </c>
      <c r="I33" t="s">
        <v>356</v>
      </c>
      <c r="J33" t="s">
        <v>343</v>
      </c>
      <c r="K33">
        <v>41</v>
      </c>
      <c r="L33" s="26" t="s">
        <v>6</v>
      </c>
      <c r="M33" t="s">
        <v>373</v>
      </c>
      <c r="N33">
        <v>1</v>
      </c>
      <c r="O33">
        <v>0</v>
      </c>
    </row>
    <row r="34" spans="1:15" x14ac:dyDescent="0.35">
      <c r="A34" t="str">
        <f t="shared" si="1"/>
        <v>A00000756836042</v>
      </c>
      <c r="B34" t="s">
        <v>198</v>
      </c>
      <c r="D34" t="s">
        <v>6</v>
      </c>
      <c r="E34" s="26">
        <v>42229</v>
      </c>
      <c r="F34" t="s">
        <v>343</v>
      </c>
      <c r="G34" t="s">
        <v>344</v>
      </c>
      <c r="H34">
        <v>360</v>
      </c>
      <c r="I34" t="s">
        <v>356</v>
      </c>
      <c r="J34" t="s">
        <v>343</v>
      </c>
      <c r="K34">
        <v>42</v>
      </c>
      <c r="L34" s="26" t="s">
        <v>6</v>
      </c>
      <c r="M34" t="s">
        <v>374</v>
      </c>
      <c r="N34">
        <v>1</v>
      </c>
      <c r="O34">
        <v>0</v>
      </c>
    </row>
    <row r="35" spans="1:15" x14ac:dyDescent="0.35">
      <c r="A35" t="str">
        <f t="shared" si="1"/>
        <v>A00000756836043</v>
      </c>
      <c r="B35" t="s">
        <v>198</v>
      </c>
      <c r="D35" t="s">
        <v>6</v>
      </c>
      <c r="E35" s="26">
        <v>42229</v>
      </c>
      <c r="F35" t="s">
        <v>343</v>
      </c>
      <c r="G35" t="s">
        <v>344</v>
      </c>
      <c r="H35">
        <v>360</v>
      </c>
      <c r="I35" t="s">
        <v>356</v>
      </c>
      <c r="J35" t="s">
        <v>343</v>
      </c>
      <c r="K35">
        <v>43</v>
      </c>
      <c r="L35" s="26" t="s">
        <v>6</v>
      </c>
      <c r="M35" t="s">
        <v>375</v>
      </c>
      <c r="N35">
        <v>6</v>
      </c>
      <c r="O35">
        <v>0</v>
      </c>
    </row>
    <row r="36" spans="1:15" x14ac:dyDescent="0.35">
      <c r="A36" t="str">
        <f t="shared" si="1"/>
        <v>A00000756836044</v>
      </c>
      <c r="B36" t="s">
        <v>198</v>
      </c>
      <c r="D36" t="s">
        <v>6</v>
      </c>
      <c r="E36" s="26">
        <v>42229</v>
      </c>
      <c r="F36" t="s">
        <v>343</v>
      </c>
      <c r="G36" t="s">
        <v>344</v>
      </c>
      <c r="H36">
        <v>360</v>
      </c>
      <c r="I36" t="s">
        <v>356</v>
      </c>
      <c r="J36" t="s">
        <v>343</v>
      </c>
      <c r="K36">
        <v>44</v>
      </c>
      <c r="L36" s="26" t="s">
        <v>6</v>
      </c>
      <c r="M36" t="s">
        <v>375</v>
      </c>
      <c r="N36">
        <v>7</v>
      </c>
      <c r="O36">
        <v>0</v>
      </c>
    </row>
    <row r="37" spans="1:15" x14ac:dyDescent="0.35">
      <c r="A37" t="str">
        <f t="shared" si="1"/>
        <v>A00000756836045</v>
      </c>
      <c r="B37" t="s">
        <v>198</v>
      </c>
      <c r="D37" t="s">
        <v>6</v>
      </c>
      <c r="E37" s="26">
        <v>42229</v>
      </c>
      <c r="F37" t="s">
        <v>343</v>
      </c>
      <c r="G37" t="s">
        <v>344</v>
      </c>
      <c r="H37">
        <v>360</v>
      </c>
      <c r="I37" t="s">
        <v>356</v>
      </c>
      <c r="J37" t="s">
        <v>343</v>
      </c>
      <c r="K37">
        <v>45</v>
      </c>
      <c r="L37" s="26" t="s">
        <v>6</v>
      </c>
      <c r="M37" t="s">
        <v>94</v>
      </c>
      <c r="N37">
        <v>1</v>
      </c>
      <c r="O37">
        <v>0</v>
      </c>
    </row>
    <row r="38" spans="1:15" x14ac:dyDescent="0.35">
      <c r="A38" t="str">
        <f t="shared" si="1"/>
        <v>A00000756836046</v>
      </c>
      <c r="B38" t="s">
        <v>198</v>
      </c>
      <c r="D38" t="s">
        <v>6</v>
      </c>
      <c r="E38" s="26">
        <v>42229</v>
      </c>
      <c r="F38" t="s">
        <v>343</v>
      </c>
      <c r="G38" t="s">
        <v>344</v>
      </c>
      <c r="H38">
        <v>360</v>
      </c>
      <c r="I38" t="s">
        <v>356</v>
      </c>
      <c r="J38" t="s">
        <v>343</v>
      </c>
      <c r="K38">
        <v>46</v>
      </c>
      <c r="L38" s="26" t="s">
        <v>6</v>
      </c>
      <c r="M38" t="s">
        <v>94</v>
      </c>
      <c r="N38">
        <v>2</v>
      </c>
      <c r="O38">
        <v>0</v>
      </c>
    </row>
    <row r="39" spans="1:15" x14ac:dyDescent="0.35">
      <c r="A39" t="str">
        <f t="shared" si="1"/>
        <v>A00000756836048</v>
      </c>
      <c r="B39" t="s">
        <v>198</v>
      </c>
      <c r="D39" t="s">
        <v>6</v>
      </c>
      <c r="E39" s="26">
        <v>42229</v>
      </c>
      <c r="F39" t="s">
        <v>343</v>
      </c>
      <c r="G39" t="s">
        <v>344</v>
      </c>
      <c r="H39">
        <v>360</v>
      </c>
      <c r="I39" t="s">
        <v>356</v>
      </c>
      <c r="J39" t="s">
        <v>343</v>
      </c>
      <c r="K39">
        <v>48</v>
      </c>
      <c r="L39" s="26" t="s">
        <v>192</v>
      </c>
      <c r="M39" t="s">
        <v>5</v>
      </c>
      <c r="N39">
        <v>0</v>
      </c>
      <c r="O39">
        <v>0</v>
      </c>
    </row>
    <row r="40" spans="1:15" x14ac:dyDescent="0.35">
      <c r="A40" t="str">
        <f t="shared" si="1"/>
        <v>A00000756836049</v>
      </c>
      <c r="B40" t="s">
        <v>198</v>
      </c>
      <c r="D40" t="s">
        <v>6</v>
      </c>
      <c r="E40" s="26">
        <v>42229</v>
      </c>
      <c r="F40" t="s">
        <v>343</v>
      </c>
      <c r="G40" t="s">
        <v>344</v>
      </c>
      <c r="H40">
        <v>360</v>
      </c>
      <c r="I40" t="s">
        <v>356</v>
      </c>
      <c r="J40" t="s">
        <v>343</v>
      </c>
      <c r="K40">
        <v>49</v>
      </c>
      <c r="L40" s="26" t="s">
        <v>6</v>
      </c>
      <c r="M40" t="s">
        <v>94</v>
      </c>
      <c r="N40">
        <v>3</v>
      </c>
      <c r="O40">
        <v>0</v>
      </c>
    </row>
    <row r="41" spans="1:15" x14ac:dyDescent="0.35">
      <c r="A41" t="str">
        <f t="shared" si="1"/>
        <v>A00000756836050</v>
      </c>
      <c r="B41" t="s">
        <v>198</v>
      </c>
      <c r="D41" t="s">
        <v>6</v>
      </c>
      <c r="E41" s="26">
        <v>42229</v>
      </c>
      <c r="F41" t="s">
        <v>343</v>
      </c>
      <c r="G41" t="s">
        <v>344</v>
      </c>
      <c r="H41">
        <v>360</v>
      </c>
      <c r="I41" t="s">
        <v>356</v>
      </c>
      <c r="J41" t="s">
        <v>343</v>
      </c>
      <c r="K41">
        <v>50</v>
      </c>
      <c r="L41" s="26" t="s">
        <v>6</v>
      </c>
      <c r="M41" t="s">
        <v>94</v>
      </c>
      <c r="N41">
        <v>4</v>
      </c>
      <c r="O41">
        <v>0</v>
      </c>
    </row>
    <row r="42" spans="1:15" x14ac:dyDescent="0.35">
      <c r="A42" t="str">
        <f t="shared" si="1"/>
        <v>A00000756836051</v>
      </c>
      <c r="B42" t="s">
        <v>198</v>
      </c>
      <c r="D42" t="s">
        <v>6</v>
      </c>
      <c r="E42" s="26">
        <v>42229</v>
      </c>
      <c r="F42" t="s">
        <v>343</v>
      </c>
      <c r="G42" t="s">
        <v>344</v>
      </c>
      <c r="H42">
        <v>360</v>
      </c>
      <c r="I42" t="s">
        <v>356</v>
      </c>
      <c r="J42" t="s">
        <v>343</v>
      </c>
      <c r="K42">
        <v>51</v>
      </c>
      <c r="L42" s="26" t="s">
        <v>6</v>
      </c>
      <c r="M42" t="s">
        <v>94</v>
      </c>
      <c r="N42">
        <v>5</v>
      </c>
      <c r="O42">
        <v>0</v>
      </c>
    </row>
    <row r="43" spans="1:15" x14ac:dyDescent="0.35">
      <c r="A43" t="str">
        <f t="shared" si="1"/>
        <v>A00000756836052</v>
      </c>
      <c r="B43" t="s">
        <v>198</v>
      </c>
      <c r="D43" t="s">
        <v>6</v>
      </c>
      <c r="E43" s="26">
        <v>42229</v>
      </c>
      <c r="F43" t="s">
        <v>343</v>
      </c>
      <c r="G43" t="s">
        <v>344</v>
      </c>
      <c r="H43">
        <v>360</v>
      </c>
      <c r="I43" t="s">
        <v>356</v>
      </c>
      <c r="J43" t="s">
        <v>343</v>
      </c>
      <c r="K43">
        <v>52</v>
      </c>
      <c r="L43" s="26" t="s">
        <v>6</v>
      </c>
      <c r="M43" t="s">
        <v>94</v>
      </c>
      <c r="N43">
        <v>6</v>
      </c>
      <c r="O43">
        <v>0</v>
      </c>
    </row>
    <row r="44" spans="1:15" x14ac:dyDescent="0.35">
      <c r="A44" t="str">
        <f t="shared" si="1"/>
        <v>A00000756836053</v>
      </c>
      <c r="B44" t="s">
        <v>198</v>
      </c>
      <c r="D44" t="s">
        <v>6</v>
      </c>
      <c r="E44" s="26">
        <v>42229</v>
      </c>
      <c r="F44" t="s">
        <v>343</v>
      </c>
      <c r="G44" t="s">
        <v>344</v>
      </c>
      <c r="H44">
        <v>360</v>
      </c>
      <c r="I44" t="s">
        <v>356</v>
      </c>
      <c r="J44" t="s">
        <v>343</v>
      </c>
      <c r="K44">
        <v>53</v>
      </c>
      <c r="L44" s="26" t="s">
        <v>6</v>
      </c>
      <c r="M44" t="s">
        <v>94</v>
      </c>
      <c r="N44">
        <v>7</v>
      </c>
      <c r="O44">
        <v>0</v>
      </c>
    </row>
    <row r="45" spans="1:15" x14ac:dyDescent="0.35">
      <c r="A45" t="str">
        <f t="shared" si="1"/>
        <v>A00000756836054</v>
      </c>
      <c r="B45" t="s">
        <v>198</v>
      </c>
      <c r="D45" t="s">
        <v>6</v>
      </c>
      <c r="E45" s="26">
        <v>42229</v>
      </c>
      <c r="F45" t="s">
        <v>343</v>
      </c>
      <c r="G45" t="s">
        <v>344</v>
      </c>
      <c r="H45">
        <v>360</v>
      </c>
      <c r="I45" t="s">
        <v>356</v>
      </c>
      <c r="J45" t="s">
        <v>343</v>
      </c>
      <c r="K45">
        <v>54</v>
      </c>
      <c r="L45" s="26" t="s">
        <v>6</v>
      </c>
      <c r="M45" t="s">
        <v>94</v>
      </c>
      <c r="N45">
        <v>8</v>
      </c>
      <c r="O45">
        <v>0</v>
      </c>
    </row>
    <row r="46" spans="1:15" x14ac:dyDescent="0.35">
      <c r="A46" t="str">
        <f t="shared" si="1"/>
        <v>A00000756836055</v>
      </c>
      <c r="B46" t="s">
        <v>198</v>
      </c>
      <c r="D46" t="s">
        <v>6</v>
      </c>
      <c r="E46" s="26">
        <v>42229</v>
      </c>
      <c r="F46" t="s">
        <v>343</v>
      </c>
      <c r="G46" t="s">
        <v>344</v>
      </c>
      <c r="H46">
        <v>360</v>
      </c>
      <c r="I46" t="s">
        <v>356</v>
      </c>
      <c r="J46" t="s">
        <v>343</v>
      </c>
      <c r="K46">
        <v>55</v>
      </c>
      <c r="L46" s="26" t="s">
        <v>6</v>
      </c>
      <c r="M46" t="s">
        <v>94</v>
      </c>
      <c r="N46">
        <v>9</v>
      </c>
      <c r="O46">
        <v>0</v>
      </c>
    </row>
    <row r="47" spans="1:15" x14ac:dyDescent="0.35">
      <c r="A47" t="str">
        <f t="shared" si="1"/>
        <v>A00000756836056</v>
      </c>
      <c r="B47" t="s">
        <v>198</v>
      </c>
      <c r="D47" t="s">
        <v>6</v>
      </c>
      <c r="E47" s="26">
        <v>42229</v>
      </c>
      <c r="F47" t="s">
        <v>343</v>
      </c>
      <c r="G47" t="s">
        <v>344</v>
      </c>
      <c r="H47">
        <v>360</v>
      </c>
      <c r="I47" t="s">
        <v>356</v>
      </c>
      <c r="J47" t="s">
        <v>343</v>
      </c>
      <c r="K47">
        <v>56</v>
      </c>
      <c r="L47" s="26" t="s">
        <v>6</v>
      </c>
      <c r="M47" t="s">
        <v>94</v>
      </c>
      <c r="N47">
        <v>10</v>
      </c>
      <c r="O47">
        <v>0</v>
      </c>
    </row>
    <row r="48" spans="1:15" x14ac:dyDescent="0.35">
      <c r="A48" t="str">
        <f t="shared" si="1"/>
        <v>A0000075683612</v>
      </c>
      <c r="B48" t="s">
        <v>198</v>
      </c>
      <c r="D48" t="s">
        <v>6</v>
      </c>
      <c r="E48" s="26">
        <v>42229</v>
      </c>
      <c r="F48" t="s">
        <v>343</v>
      </c>
      <c r="G48" t="s">
        <v>344</v>
      </c>
      <c r="H48">
        <v>361</v>
      </c>
      <c r="I48" t="s">
        <v>362</v>
      </c>
      <c r="J48" t="s">
        <v>343</v>
      </c>
      <c r="K48">
        <v>2</v>
      </c>
      <c r="L48" s="26" t="s">
        <v>192</v>
      </c>
      <c r="M48" t="s">
        <v>5</v>
      </c>
      <c r="N48">
        <v>0</v>
      </c>
      <c r="O48">
        <v>0</v>
      </c>
    </row>
    <row r="49" spans="1:15" x14ac:dyDescent="0.35">
      <c r="A49" t="str">
        <f t="shared" si="1"/>
        <v>A0000075683614</v>
      </c>
      <c r="B49" t="s">
        <v>198</v>
      </c>
      <c r="D49" t="s">
        <v>6</v>
      </c>
      <c r="E49" s="26">
        <v>42229</v>
      </c>
      <c r="F49" t="s">
        <v>343</v>
      </c>
      <c r="G49" t="s">
        <v>344</v>
      </c>
      <c r="H49">
        <v>361</v>
      </c>
      <c r="I49" t="s">
        <v>362</v>
      </c>
      <c r="J49" t="s">
        <v>343</v>
      </c>
      <c r="K49">
        <v>4</v>
      </c>
      <c r="L49" s="26" t="s">
        <v>192</v>
      </c>
      <c r="M49" t="s">
        <v>5</v>
      </c>
      <c r="N49">
        <v>0</v>
      </c>
      <c r="O49">
        <v>0</v>
      </c>
    </row>
    <row r="50" spans="1:15" x14ac:dyDescent="0.35">
      <c r="A50" t="str">
        <f t="shared" si="1"/>
        <v>A000007568381NULL</v>
      </c>
      <c r="B50" t="s">
        <v>198</v>
      </c>
      <c r="D50" t="s">
        <v>6</v>
      </c>
      <c r="E50" s="26">
        <v>42229</v>
      </c>
      <c r="F50" t="s">
        <v>343</v>
      </c>
      <c r="G50" t="s">
        <v>344</v>
      </c>
      <c r="H50">
        <v>381</v>
      </c>
      <c r="I50" t="s">
        <v>427</v>
      </c>
      <c r="J50" t="s">
        <v>343</v>
      </c>
      <c r="K50" t="s">
        <v>5</v>
      </c>
      <c r="L50" s="26" t="s">
        <v>5</v>
      </c>
      <c r="M50" t="s">
        <v>5</v>
      </c>
      <c r="N50" t="s">
        <v>5</v>
      </c>
      <c r="O50" t="s">
        <v>5</v>
      </c>
    </row>
    <row r="51" spans="1:15" x14ac:dyDescent="0.35">
      <c r="A51" t="str">
        <f t="shared" si="1"/>
        <v>A000007568391NULL</v>
      </c>
      <c r="B51" t="s">
        <v>198</v>
      </c>
      <c r="D51" t="s">
        <v>6</v>
      </c>
      <c r="E51" s="26">
        <v>42229</v>
      </c>
      <c r="F51" t="s">
        <v>343</v>
      </c>
      <c r="G51" t="s">
        <v>344</v>
      </c>
      <c r="H51">
        <v>391</v>
      </c>
      <c r="I51" t="s">
        <v>428</v>
      </c>
      <c r="J51" t="s">
        <v>343</v>
      </c>
      <c r="K51" t="s">
        <v>5</v>
      </c>
      <c r="L51" s="26" t="s">
        <v>5</v>
      </c>
      <c r="M51" t="s">
        <v>5</v>
      </c>
      <c r="N51" t="s">
        <v>5</v>
      </c>
      <c r="O51" t="s">
        <v>5</v>
      </c>
    </row>
    <row r="52" spans="1:15" x14ac:dyDescent="0.35">
      <c r="A52" t="str">
        <f t="shared" si="1"/>
        <v>A000007568600NULL</v>
      </c>
      <c r="B52" t="s">
        <v>198</v>
      </c>
      <c r="D52" t="s">
        <v>6</v>
      </c>
      <c r="E52" s="26">
        <v>42229</v>
      </c>
      <c r="F52" t="s">
        <v>343</v>
      </c>
      <c r="G52" t="s">
        <v>344</v>
      </c>
      <c r="H52">
        <v>600</v>
      </c>
      <c r="I52" t="s">
        <v>429</v>
      </c>
      <c r="J52" t="s">
        <v>343</v>
      </c>
      <c r="K52" t="s">
        <v>5</v>
      </c>
      <c r="L52" s="26" t="s">
        <v>5</v>
      </c>
      <c r="M52" t="s">
        <v>5</v>
      </c>
      <c r="N52" t="s">
        <v>5</v>
      </c>
      <c r="O52" t="s">
        <v>5</v>
      </c>
    </row>
    <row r="53" spans="1:15" x14ac:dyDescent="0.35">
      <c r="A53" t="str">
        <f t="shared" si="1"/>
        <v>A000007568901NULL</v>
      </c>
      <c r="B53" t="s">
        <v>198</v>
      </c>
      <c r="D53" t="s">
        <v>6</v>
      </c>
      <c r="E53" s="26">
        <v>42229</v>
      </c>
      <c r="F53" t="s">
        <v>343</v>
      </c>
      <c r="G53" t="s">
        <v>344</v>
      </c>
      <c r="H53">
        <v>901</v>
      </c>
      <c r="I53" t="s">
        <v>353</v>
      </c>
      <c r="J53" t="s">
        <v>343</v>
      </c>
      <c r="K53" t="s">
        <v>5</v>
      </c>
      <c r="L53" s="26" t="s">
        <v>5</v>
      </c>
      <c r="M53" t="s">
        <v>5</v>
      </c>
      <c r="N53" t="s">
        <v>5</v>
      </c>
      <c r="O53" t="s">
        <v>5</v>
      </c>
    </row>
    <row r="54" spans="1:15" x14ac:dyDescent="0.35">
      <c r="A54" t="str">
        <f t="shared" si="1"/>
        <v>A000007568902NULL</v>
      </c>
      <c r="B54" t="s">
        <v>198</v>
      </c>
      <c r="D54" t="s">
        <v>6</v>
      </c>
      <c r="E54" s="26">
        <v>42229</v>
      </c>
      <c r="F54" t="s">
        <v>343</v>
      </c>
      <c r="G54" t="s">
        <v>344</v>
      </c>
      <c r="H54">
        <v>902</v>
      </c>
      <c r="I54" t="s">
        <v>351</v>
      </c>
      <c r="J54" t="s">
        <v>343</v>
      </c>
      <c r="K54" t="s">
        <v>5</v>
      </c>
      <c r="L54" s="26" t="s">
        <v>5</v>
      </c>
      <c r="M54" t="s">
        <v>5</v>
      </c>
      <c r="N54" t="s">
        <v>5</v>
      </c>
      <c r="O54" t="s">
        <v>5</v>
      </c>
    </row>
    <row r="55" spans="1:15" x14ac:dyDescent="0.35">
      <c r="A55" t="str">
        <f t="shared" si="1"/>
        <v>A000007568903NULL</v>
      </c>
      <c r="B55" t="s">
        <v>198</v>
      </c>
      <c r="D55" t="s">
        <v>6</v>
      </c>
      <c r="E55" s="26">
        <v>42229</v>
      </c>
      <c r="F55" t="s">
        <v>343</v>
      </c>
      <c r="G55" t="s">
        <v>344</v>
      </c>
      <c r="H55">
        <v>903</v>
      </c>
      <c r="I55" t="s">
        <v>352</v>
      </c>
      <c r="J55" t="s">
        <v>343</v>
      </c>
      <c r="K55" t="s">
        <v>5</v>
      </c>
      <c r="L55" s="26" t="s">
        <v>5</v>
      </c>
      <c r="M55" t="s">
        <v>5</v>
      </c>
      <c r="N55" t="s">
        <v>5</v>
      </c>
      <c r="O55" t="s">
        <v>5</v>
      </c>
    </row>
    <row r="56" spans="1:15" x14ac:dyDescent="0.35">
      <c r="A56" t="str">
        <f t="shared" si="1"/>
        <v>A000007568904NULL</v>
      </c>
      <c r="B56" t="s">
        <v>198</v>
      </c>
      <c r="D56" t="s">
        <v>6</v>
      </c>
      <c r="E56" s="26">
        <v>42229</v>
      </c>
      <c r="F56" t="s">
        <v>343</v>
      </c>
      <c r="G56" t="s">
        <v>344</v>
      </c>
      <c r="H56">
        <v>904</v>
      </c>
      <c r="I56" t="s">
        <v>348</v>
      </c>
      <c r="J56" t="s">
        <v>343</v>
      </c>
      <c r="K56" t="s">
        <v>5</v>
      </c>
      <c r="L56" s="26" t="s">
        <v>5</v>
      </c>
      <c r="M56" t="s">
        <v>5</v>
      </c>
      <c r="N56" t="s">
        <v>5</v>
      </c>
      <c r="O56" t="s">
        <v>5</v>
      </c>
    </row>
    <row r="57" spans="1:15" x14ac:dyDescent="0.35">
      <c r="A57" t="str">
        <f t="shared" ref="A57:A63" si="2">B57&amp;H57&amp;K57</f>
        <v>A000007603101</v>
      </c>
      <c r="B57" t="s">
        <v>200</v>
      </c>
      <c r="D57" t="s">
        <v>6</v>
      </c>
      <c r="E57" s="26">
        <v>42692</v>
      </c>
      <c r="F57" t="s">
        <v>343</v>
      </c>
      <c r="G57" t="s">
        <v>344</v>
      </c>
      <c r="H57">
        <v>10</v>
      </c>
      <c r="I57" t="s">
        <v>361</v>
      </c>
      <c r="J57" t="s">
        <v>343</v>
      </c>
      <c r="K57">
        <v>1</v>
      </c>
      <c r="L57" s="26" t="s">
        <v>364</v>
      </c>
      <c r="M57" t="s">
        <v>377</v>
      </c>
      <c r="N57">
        <v>0</v>
      </c>
      <c r="O57">
        <v>0</v>
      </c>
    </row>
    <row r="58" spans="1:15" x14ac:dyDescent="0.35">
      <c r="A58" t="str">
        <f t="shared" si="2"/>
        <v>A000007603103</v>
      </c>
      <c r="B58" t="s">
        <v>200</v>
      </c>
      <c r="D58" t="s">
        <v>6</v>
      </c>
      <c r="E58" s="26">
        <v>42692</v>
      </c>
      <c r="F58" t="s">
        <v>343</v>
      </c>
      <c r="G58" t="s">
        <v>344</v>
      </c>
      <c r="H58">
        <v>10</v>
      </c>
      <c r="I58" t="s">
        <v>361</v>
      </c>
      <c r="J58" t="s">
        <v>343</v>
      </c>
      <c r="K58">
        <v>3</v>
      </c>
      <c r="L58" s="26" t="s">
        <v>192</v>
      </c>
      <c r="M58" t="s">
        <v>5</v>
      </c>
      <c r="N58">
        <v>0</v>
      </c>
      <c r="O58">
        <v>0</v>
      </c>
    </row>
    <row r="59" spans="1:15" x14ac:dyDescent="0.35">
      <c r="A59" t="str">
        <f t="shared" si="2"/>
        <v>A000007603104</v>
      </c>
      <c r="B59" t="s">
        <v>200</v>
      </c>
      <c r="D59" t="s">
        <v>6</v>
      </c>
      <c r="E59" s="26">
        <v>42692</v>
      </c>
      <c r="F59" t="s">
        <v>343</v>
      </c>
      <c r="G59" t="s">
        <v>344</v>
      </c>
      <c r="H59">
        <v>10</v>
      </c>
      <c r="I59" t="s">
        <v>361</v>
      </c>
      <c r="J59" t="s">
        <v>343</v>
      </c>
      <c r="K59">
        <v>4</v>
      </c>
      <c r="L59" s="26" t="s">
        <v>6</v>
      </c>
      <c r="M59" t="s">
        <v>378</v>
      </c>
      <c r="N59">
        <v>1</v>
      </c>
      <c r="O59">
        <v>0</v>
      </c>
    </row>
    <row r="60" spans="1:15" x14ac:dyDescent="0.35">
      <c r="A60" t="str">
        <f t="shared" si="2"/>
        <v>A000007603106</v>
      </c>
      <c r="B60" t="s">
        <v>200</v>
      </c>
      <c r="D60" t="s">
        <v>6</v>
      </c>
      <c r="E60" s="26">
        <v>42692</v>
      </c>
      <c r="F60" t="s">
        <v>343</v>
      </c>
      <c r="G60" t="s">
        <v>344</v>
      </c>
      <c r="H60">
        <v>10</v>
      </c>
      <c r="I60" t="s">
        <v>361</v>
      </c>
      <c r="J60" t="s">
        <v>343</v>
      </c>
      <c r="K60">
        <v>6</v>
      </c>
      <c r="L60" s="26" t="s">
        <v>192</v>
      </c>
      <c r="M60" t="s">
        <v>5</v>
      </c>
      <c r="N60">
        <v>0</v>
      </c>
      <c r="O60">
        <v>0</v>
      </c>
    </row>
    <row r="61" spans="1:15" x14ac:dyDescent="0.35">
      <c r="A61" t="str">
        <f t="shared" si="2"/>
        <v>A000007603107</v>
      </c>
      <c r="B61" t="s">
        <v>200</v>
      </c>
      <c r="D61" t="s">
        <v>6</v>
      </c>
      <c r="E61" s="26">
        <v>42692</v>
      </c>
      <c r="F61" t="s">
        <v>343</v>
      </c>
      <c r="G61" t="s">
        <v>344</v>
      </c>
      <c r="H61">
        <v>10</v>
      </c>
      <c r="I61" t="s">
        <v>361</v>
      </c>
      <c r="J61" t="s">
        <v>343</v>
      </c>
      <c r="K61">
        <v>7</v>
      </c>
      <c r="L61" s="26" t="s">
        <v>6</v>
      </c>
      <c r="M61" t="s">
        <v>379</v>
      </c>
      <c r="N61">
        <v>1</v>
      </c>
      <c r="O61">
        <v>0</v>
      </c>
    </row>
    <row r="62" spans="1:15" x14ac:dyDescent="0.35">
      <c r="A62" t="str">
        <f t="shared" si="2"/>
        <v>A000007603109</v>
      </c>
      <c r="B62" t="s">
        <v>200</v>
      </c>
      <c r="D62" t="s">
        <v>6</v>
      </c>
      <c r="E62" s="26">
        <v>42692</v>
      </c>
      <c r="F62" t="s">
        <v>343</v>
      </c>
      <c r="G62" t="s">
        <v>344</v>
      </c>
      <c r="H62">
        <v>10</v>
      </c>
      <c r="I62" t="s">
        <v>361</v>
      </c>
      <c r="J62" t="s">
        <v>343</v>
      </c>
      <c r="K62">
        <v>9</v>
      </c>
      <c r="L62" s="26" t="s">
        <v>6</v>
      </c>
      <c r="M62" t="s">
        <v>379</v>
      </c>
      <c r="N62">
        <v>3</v>
      </c>
      <c r="O62">
        <v>0</v>
      </c>
    </row>
    <row r="63" spans="1:15" x14ac:dyDescent="0.35">
      <c r="A63" t="str">
        <f t="shared" si="2"/>
        <v>A0000076031010</v>
      </c>
      <c r="B63" t="s">
        <v>200</v>
      </c>
      <c r="D63" t="s">
        <v>6</v>
      </c>
      <c r="E63" s="26">
        <v>42692</v>
      </c>
      <c r="F63" t="s">
        <v>343</v>
      </c>
      <c r="G63" t="s">
        <v>344</v>
      </c>
      <c r="H63">
        <v>10</v>
      </c>
      <c r="I63" t="s">
        <v>361</v>
      </c>
      <c r="J63" t="s">
        <v>343</v>
      </c>
      <c r="K63">
        <v>10</v>
      </c>
      <c r="L63" s="26" t="s">
        <v>6</v>
      </c>
      <c r="M63" t="s">
        <v>379</v>
      </c>
      <c r="N63">
        <v>4</v>
      </c>
      <c r="O63">
        <v>0</v>
      </c>
    </row>
    <row r="64" spans="1:15" x14ac:dyDescent="0.35">
      <c r="A64" t="str">
        <f t="shared" ref="A64:A102" si="3">B64&amp;H64&amp;K64</f>
        <v>A0000076031012</v>
      </c>
      <c r="B64" t="s">
        <v>200</v>
      </c>
      <c r="D64" t="s">
        <v>6</v>
      </c>
      <c r="E64" s="26">
        <v>42692</v>
      </c>
      <c r="F64" t="s">
        <v>343</v>
      </c>
      <c r="G64" t="s">
        <v>344</v>
      </c>
      <c r="H64">
        <v>10</v>
      </c>
      <c r="I64" t="s">
        <v>361</v>
      </c>
      <c r="J64" t="s">
        <v>343</v>
      </c>
      <c r="K64">
        <v>12</v>
      </c>
      <c r="L64" s="26" t="s">
        <v>192</v>
      </c>
      <c r="M64" t="s">
        <v>5</v>
      </c>
      <c r="N64">
        <v>0</v>
      </c>
      <c r="O64">
        <v>0</v>
      </c>
    </row>
    <row r="65" spans="1:15" x14ac:dyDescent="0.35">
      <c r="A65" t="str">
        <f t="shared" si="3"/>
        <v>A0000076031014</v>
      </c>
      <c r="B65" t="s">
        <v>200</v>
      </c>
      <c r="D65" t="s">
        <v>6</v>
      </c>
      <c r="E65" s="26">
        <v>42692</v>
      </c>
      <c r="F65" t="s">
        <v>343</v>
      </c>
      <c r="G65" t="s">
        <v>344</v>
      </c>
      <c r="H65">
        <v>10</v>
      </c>
      <c r="I65" t="s">
        <v>361</v>
      </c>
      <c r="J65" t="s">
        <v>343</v>
      </c>
      <c r="K65">
        <v>14</v>
      </c>
      <c r="L65" s="26" t="s">
        <v>192</v>
      </c>
      <c r="M65" t="s">
        <v>5</v>
      </c>
      <c r="N65">
        <v>0</v>
      </c>
      <c r="O65">
        <v>0</v>
      </c>
    </row>
    <row r="66" spans="1:15" x14ac:dyDescent="0.35">
      <c r="A66" t="str">
        <f t="shared" si="3"/>
        <v>A0000076031016</v>
      </c>
      <c r="B66" t="s">
        <v>200</v>
      </c>
      <c r="D66" t="s">
        <v>6</v>
      </c>
      <c r="E66" s="26">
        <v>42692</v>
      </c>
      <c r="F66" t="s">
        <v>343</v>
      </c>
      <c r="G66" t="s">
        <v>344</v>
      </c>
      <c r="H66">
        <v>10</v>
      </c>
      <c r="I66" t="s">
        <v>361</v>
      </c>
      <c r="J66" t="s">
        <v>343</v>
      </c>
      <c r="K66">
        <v>16</v>
      </c>
      <c r="L66" s="26" t="s">
        <v>192</v>
      </c>
      <c r="M66" t="s">
        <v>5</v>
      </c>
      <c r="N66">
        <v>0</v>
      </c>
      <c r="O66">
        <v>0</v>
      </c>
    </row>
    <row r="67" spans="1:15" x14ac:dyDescent="0.35">
      <c r="A67" t="str">
        <f t="shared" si="3"/>
        <v>A000007603301</v>
      </c>
      <c r="B67" t="s">
        <v>200</v>
      </c>
      <c r="D67" t="s">
        <v>6</v>
      </c>
      <c r="E67" s="26">
        <v>42692</v>
      </c>
      <c r="F67" t="s">
        <v>343</v>
      </c>
      <c r="G67" t="s">
        <v>344</v>
      </c>
      <c r="H67">
        <v>30</v>
      </c>
      <c r="I67" t="s">
        <v>431</v>
      </c>
      <c r="J67" t="s">
        <v>343</v>
      </c>
      <c r="K67">
        <v>1</v>
      </c>
      <c r="L67" s="26" t="s">
        <v>364</v>
      </c>
      <c r="M67" t="s">
        <v>438</v>
      </c>
      <c r="N67">
        <v>0</v>
      </c>
      <c r="O67">
        <v>0</v>
      </c>
    </row>
    <row r="68" spans="1:15" x14ac:dyDescent="0.35">
      <c r="A68" t="str">
        <f t="shared" si="3"/>
        <v>A00000760340NULL</v>
      </c>
      <c r="B68" t="s">
        <v>200</v>
      </c>
      <c r="D68" t="s">
        <v>6</v>
      </c>
      <c r="E68" s="26">
        <v>42692</v>
      </c>
      <c r="F68" t="s">
        <v>343</v>
      </c>
      <c r="G68" t="s">
        <v>344</v>
      </c>
      <c r="H68">
        <v>40</v>
      </c>
      <c r="I68" t="s">
        <v>415</v>
      </c>
      <c r="J68" t="s">
        <v>343</v>
      </c>
      <c r="K68" t="s">
        <v>5</v>
      </c>
      <c r="L68" s="26" t="s">
        <v>5</v>
      </c>
      <c r="M68" t="s">
        <v>5</v>
      </c>
      <c r="N68" t="s">
        <v>5</v>
      </c>
      <c r="O68" t="s">
        <v>5</v>
      </c>
    </row>
    <row r="69" spans="1:15" x14ac:dyDescent="0.35">
      <c r="A69" t="str">
        <f t="shared" si="3"/>
        <v>A00000760350NULL</v>
      </c>
      <c r="B69" t="s">
        <v>200</v>
      </c>
      <c r="D69" t="s">
        <v>6</v>
      </c>
      <c r="E69" s="26">
        <v>42692</v>
      </c>
      <c r="F69" t="s">
        <v>343</v>
      </c>
      <c r="G69" t="s">
        <v>344</v>
      </c>
      <c r="H69">
        <v>50</v>
      </c>
      <c r="I69" t="s">
        <v>345</v>
      </c>
      <c r="J69" t="s">
        <v>343</v>
      </c>
      <c r="K69" t="s">
        <v>5</v>
      </c>
      <c r="L69" s="26" t="s">
        <v>5</v>
      </c>
      <c r="M69" t="s">
        <v>5</v>
      </c>
      <c r="N69" t="s">
        <v>5</v>
      </c>
      <c r="O69" t="s">
        <v>5</v>
      </c>
    </row>
    <row r="70" spans="1:15" x14ac:dyDescent="0.35">
      <c r="A70" t="str">
        <f t="shared" si="3"/>
        <v>A00000760390NULL</v>
      </c>
      <c r="B70" t="s">
        <v>200</v>
      </c>
      <c r="D70" t="s">
        <v>6</v>
      </c>
      <c r="E70" s="26">
        <v>42692</v>
      </c>
      <c r="F70" t="s">
        <v>343</v>
      </c>
      <c r="G70" t="s">
        <v>344</v>
      </c>
      <c r="H70">
        <v>90</v>
      </c>
      <c r="I70" t="s">
        <v>354</v>
      </c>
      <c r="J70" t="s">
        <v>343</v>
      </c>
      <c r="K70" t="s">
        <v>5</v>
      </c>
      <c r="L70" s="26" t="s">
        <v>5</v>
      </c>
      <c r="M70" t="s">
        <v>5</v>
      </c>
      <c r="N70" t="s">
        <v>5</v>
      </c>
      <c r="O70" t="s">
        <v>5</v>
      </c>
    </row>
    <row r="71" spans="1:15" x14ac:dyDescent="0.35">
      <c r="A71" t="str">
        <f t="shared" si="3"/>
        <v>A000007603160NULL</v>
      </c>
      <c r="B71" t="s">
        <v>200</v>
      </c>
      <c r="D71" t="s">
        <v>6</v>
      </c>
      <c r="E71" s="26">
        <v>42692</v>
      </c>
      <c r="F71" t="s">
        <v>343</v>
      </c>
      <c r="G71" t="s">
        <v>344</v>
      </c>
      <c r="H71">
        <v>160</v>
      </c>
      <c r="I71" t="s">
        <v>357</v>
      </c>
      <c r="J71" t="s">
        <v>343</v>
      </c>
      <c r="K71" t="s">
        <v>5</v>
      </c>
      <c r="L71" s="26" t="s">
        <v>5</v>
      </c>
      <c r="M71" t="s">
        <v>5</v>
      </c>
      <c r="N71" t="s">
        <v>5</v>
      </c>
      <c r="O71" t="s">
        <v>5</v>
      </c>
    </row>
    <row r="72" spans="1:15" x14ac:dyDescent="0.35">
      <c r="A72" t="str">
        <f t="shared" si="3"/>
        <v>A000007603170NULL</v>
      </c>
      <c r="B72" t="s">
        <v>200</v>
      </c>
      <c r="D72" t="s">
        <v>6</v>
      </c>
      <c r="E72" s="26">
        <v>42692</v>
      </c>
      <c r="F72" t="s">
        <v>343</v>
      </c>
      <c r="G72" t="s">
        <v>344</v>
      </c>
      <c r="H72">
        <v>170</v>
      </c>
      <c r="I72" t="s">
        <v>358</v>
      </c>
      <c r="J72" t="s">
        <v>343</v>
      </c>
      <c r="K72" t="s">
        <v>5</v>
      </c>
      <c r="L72" s="26" t="s">
        <v>5</v>
      </c>
      <c r="M72" t="s">
        <v>5</v>
      </c>
      <c r="N72" t="s">
        <v>5</v>
      </c>
      <c r="O72" t="s">
        <v>5</v>
      </c>
    </row>
    <row r="73" spans="1:15" x14ac:dyDescent="0.35">
      <c r="A73" t="str">
        <f t="shared" si="3"/>
        <v>A000007603200NULL</v>
      </c>
      <c r="B73" t="s">
        <v>200</v>
      </c>
      <c r="D73" t="s">
        <v>6</v>
      </c>
      <c r="E73" s="26">
        <v>42692</v>
      </c>
      <c r="F73" t="s">
        <v>343</v>
      </c>
      <c r="G73" t="s">
        <v>344</v>
      </c>
      <c r="H73">
        <v>200</v>
      </c>
      <c r="I73" t="s">
        <v>430</v>
      </c>
      <c r="J73" t="s">
        <v>343</v>
      </c>
      <c r="K73" t="s">
        <v>5</v>
      </c>
      <c r="L73" s="26" t="s">
        <v>5</v>
      </c>
      <c r="M73" t="s">
        <v>5</v>
      </c>
      <c r="N73" t="s">
        <v>5</v>
      </c>
      <c r="O73" t="s">
        <v>5</v>
      </c>
    </row>
    <row r="74" spans="1:15" x14ac:dyDescent="0.35">
      <c r="A74" t="str">
        <f t="shared" si="3"/>
        <v>A000007603210NULL</v>
      </c>
      <c r="B74" t="s">
        <v>200</v>
      </c>
      <c r="D74" t="s">
        <v>6</v>
      </c>
      <c r="E74" s="26">
        <v>42692</v>
      </c>
      <c r="F74" t="s">
        <v>343</v>
      </c>
      <c r="G74" t="s">
        <v>344</v>
      </c>
      <c r="H74">
        <v>210</v>
      </c>
      <c r="I74" t="s">
        <v>346</v>
      </c>
      <c r="J74" t="s">
        <v>343</v>
      </c>
      <c r="K74" t="s">
        <v>5</v>
      </c>
      <c r="L74" s="26" t="s">
        <v>5</v>
      </c>
      <c r="M74" t="s">
        <v>5</v>
      </c>
      <c r="N74" t="s">
        <v>5</v>
      </c>
      <c r="O74" t="s">
        <v>5</v>
      </c>
    </row>
    <row r="75" spans="1:15" x14ac:dyDescent="0.35">
      <c r="A75" t="str">
        <f t="shared" si="3"/>
        <v>A0000076032702</v>
      </c>
      <c r="B75" t="s">
        <v>200</v>
      </c>
      <c r="D75" t="s">
        <v>6</v>
      </c>
      <c r="E75" s="26">
        <v>42692</v>
      </c>
      <c r="F75" t="s">
        <v>343</v>
      </c>
      <c r="G75" t="s">
        <v>344</v>
      </c>
      <c r="H75">
        <v>270</v>
      </c>
      <c r="I75" t="s">
        <v>355</v>
      </c>
      <c r="J75" t="s">
        <v>343</v>
      </c>
      <c r="K75">
        <v>2</v>
      </c>
      <c r="L75" s="26" t="s">
        <v>192</v>
      </c>
      <c r="M75" t="s">
        <v>5</v>
      </c>
      <c r="N75">
        <v>0</v>
      </c>
      <c r="O75">
        <v>0</v>
      </c>
    </row>
    <row r="76" spans="1:15" x14ac:dyDescent="0.35">
      <c r="A76" t="str">
        <f t="shared" si="3"/>
        <v>A0000076032704</v>
      </c>
      <c r="B76" t="s">
        <v>200</v>
      </c>
      <c r="D76" t="s">
        <v>6</v>
      </c>
      <c r="E76" s="26">
        <v>42692</v>
      </c>
      <c r="F76" t="s">
        <v>343</v>
      </c>
      <c r="G76" t="s">
        <v>344</v>
      </c>
      <c r="H76">
        <v>270</v>
      </c>
      <c r="I76" t="s">
        <v>355</v>
      </c>
      <c r="J76" t="s">
        <v>343</v>
      </c>
      <c r="K76">
        <v>4</v>
      </c>
      <c r="L76" s="26" t="s">
        <v>192</v>
      </c>
      <c r="M76" t="s">
        <v>5</v>
      </c>
      <c r="N76">
        <v>0</v>
      </c>
      <c r="O76">
        <v>0</v>
      </c>
    </row>
    <row r="77" spans="1:15" x14ac:dyDescent="0.35">
      <c r="A77" t="str">
        <f t="shared" si="3"/>
        <v>A0000076032705</v>
      </c>
      <c r="B77" t="s">
        <v>200</v>
      </c>
      <c r="D77" t="s">
        <v>6</v>
      </c>
      <c r="E77" s="26">
        <v>42692</v>
      </c>
      <c r="F77" t="s">
        <v>343</v>
      </c>
      <c r="G77" t="s">
        <v>344</v>
      </c>
      <c r="H77">
        <v>270</v>
      </c>
      <c r="I77" t="s">
        <v>355</v>
      </c>
      <c r="J77" t="s">
        <v>343</v>
      </c>
      <c r="K77">
        <v>5</v>
      </c>
      <c r="L77" s="26" t="s">
        <v>6</v>
      </c>
      <c r="M77" t="s">
        <v>376</v>
      </c>
      <c r="N77">
        <v>4</v>
      </c>
      <c r="O77">
        <v>0</v>
      </c>
    </row>
    <row r="78" spans="1:15" x14ac:dyDescent="0.35">
      <c r="A78" t="str">
        <f t="shared" si="3"/>
        <v>A000007603290NULL</v>
      </c>
      <c r="B78" t="s">
        <v>200</v>
      </c>
      <c r="D78" t="s">
        <v>6</v>
      </c>
      <c r="E78" s="26">
        <v>42692</v>
      </c>
      <c r="F78" t="s">
        <v>343</v>
      </c>
      <c r="G78" t="s">
        <v>344</v>
      </c>
      <c r="H78">
        <v>290</v>
      </c>
      <c r="I78" t="s">
        <v>347</v>
      </c>
      <c r="J78" t="s">
        <v>343</v>
      </c>
      <c r="K78" t="s">
        <v>5</v>
      </c>
      <c r="L78" s="26" t="s">
        <v>5</v>
      </c>
      <c r="M78" t="s">
        <v>5</v>
      </c>
      <c r="N78" t="s">
        <v>5</v>
      </c>
      <c r="O78" t="s">
        <v>5</v>
      </c>
    </row>
    <row r="79" spans="1:15" x14ac:dyDescent="0.35">
      <c r="A79" t="str">
        <f t="shared" si="3"/>
        <v>A000007603300NULL</v>
      </c>
      <c r="B79" t="s">
        <v>200</v>
      </c>
      <c r="D79" t="s">
        <v>6</v>
      </c>
      <c r="E79" s="26">
        <v>42692</v>
      </c>
      <c r="F79" t="s">
        <v>343</v>
      </c>
      <c r="G79" t="s">
        <v>344</v>
      </c>
      <c r="H79">
        <v>300</v>
      </c>
      <c r="I79" t="s">
        <v>426</v>
      </c>
      <c r="J79" t="s">
        <v>343</v>
      </c>
      <c r="K79" t="s">
        <v>5</v>
      </c>
      <c r="L79" s="26" t="s">
        <v>5</v>
      </c>
      <c r="M79" t="s">
        <v>5</v>
      </c>
      <c r="N79" t="s">
        <v>5</v>
      </c>
      <c r="O79" t="s">
        <v>5</v>
      </c>
    </row>
    <row r="80" spans="1:15" x14ac:dyDescent="0.35">
      <c r="A80" t="str">
        <f t="shared" si="3"/>
        <v>A0000076033302</v>
      </c>
      <c r="B80" t="s">
        <v>200</v>
      </c>
      <c r="D80" t="s">
        <v>6</v>
      </c>
      <c r="E80" s="26">
        <v>42692</v>
      </c>
      <c r="F80" t="s">
        <v>343</v>
      </c>
      <c r="G80" t="s">
        <v>344</v>
      </c>
      <c r="H80">
        <v>330</v>
      </c>
      <c r="I80" t="s">
        <v>360</v>
      </c>
      <c r="J80" t="s">
        <v>343</v>
      </c>
      <c r="K80">
        <v>2</v>
      </c>
      <c r="L80" s="26" t="s">
        <v>192</v>
      </c>
      <c r="M80" t="s">
        <v>5</v>
      </c>
      <c r="N80">
        <v>0</v>
      </c>
      <c r="O80">
        <v>0</v>
      </c>
    </row>
    <row r="81" spans="1:15" x14ac:dyDescent="0.35">
      <c r="A81" t="str">
        <f t="shared" si="3"/>
        <v>A0000076033304</v>
      </c>
      <c r="B81" t="s">
        <v>200</v>
      </c>
      <c r="D81" t="s">
        <v>6</v>
      </c>
      <c r="E81" s="26">
        <v>42692</v>
      </c>
      <c r="F81" t="s">
        <v>343</v>
      </c>
      <c r="G81" t="s">
        <v>344</v>
      </c>
      <c r="H81">
        <v>330</v>
      </c>
      <c r="I81" t="s">
        <v>360</v>
      </c>
      <c r="J81" t="s">
        <v>343</v>
      </c>
      <c r="K81">
        <v>4</v>
      </c>
      <c r="L81" s="26" t="s">
        <v>192</v>
      </c>
      <c r="M81" t="s">
        <v>5</v>
      </c>
      <c r="N81">
        <v>0</v>
      </c>
      <c r="O81">
        <v>0</v>
      </c>
    </row>
    <row r="82" spans="1:15" x14ac:dyDescent="0.35">
      <c r="A82" t="str">
        <f t="shared" si="3"/>
        <v>A0000076033306</v>
      </c>
      <c r="B82" t="s">
        <v>200</v>
      </c>
      <c r="D82" t="s">
        <v>6</v>
      </c>
      <c r="E82" s="26">
        <v>42692</v>
      </c>
      <c r="F82" t="s">
        <v>343</v>
      </c>
      <c r="G82" t="s">
        <v>344</v>
      </c>
      <c r="H82">
        <v>330</v>
      </c>
      <c r="I82" t="s">
        <v>360</v>
      </c>
      <c r="J82" t="s">
        <v>343</v>
      </c>
      <c r="K82">
        <v>6</v>
      </c>
      <c r="L82" s="26" t="s">
        <v>192</v>
      </c>
      <c r="M82" t="s">
        <v>5</v>
      </c>
      <c r="N82">
        <v>0</v>
      </c>
      <c r="O82">
        <v>0</v>
      </c>
    </row>
    <row r="83" spans="1:15" x14ac:dyDescent="0.35">
      <c r="A83" t="str">
        <f t="shared" si="3"/>
        <v>A0000076033601</v>
      </c>
      <c r="B83" t="s">
        <v>200</v>
      </c>
      <c r="D83" t="s">
        <v>6</v>
      </c>
      <c r="E83" s="26">
        <v>42692</v>
      </c>
      <c r="F83" t="s">
        <v>343</v>
      </c>
      <c r="G83" t="s">
        <v>344</v>
      </c>
      <c r="H83">
        <v>360</v>
      </c>
      <c r="I83" t="s">
        <v>356</v>
      </c>
      <c r="J83" t="s">
        <v>343</v>
      </c>
      <c r="K83">
        <v>1</v>
      </c>
      <c r="L83" s="26" t="s">
        <v>6</v>
      </c>
      <c r="M83" t="s">
        <v>58</v>
      </c>
      <c r="N83">
        <v>1</v>
      </c>
      <c r="O83">
        <v>0</v>
      </c>
    </row>
    <row r="84" spans="1:15" x14ac:dyDescent="0.35">
      <c r="A84" t="str">
        <f t="shared" si="3"/>
        <v>A0000076033602</v>
      </c>
      <c r="B84" t="s">
        <v>200</v>
      </c>
      <c r="D84" t="s">
        <v>6</v>
      </c>
      <c r="E84" s="26">
        <v>42692</v>
      </c>
      <c r="F84" t="s">
        <v>343</v>
      </c>
      <c r="G84" t="s">
        <v>344</v>
      </c>
      <c r="H84">
        <v>360</v>
      </c>
      <c r="I84" t="s">
        <v>356</v>
      </c>
      <c r="J84" t="s">
        <v>343</v>
      </c>
      <c r="K84">
        <v>2</v>
      </c>
      <c r="L84" s="26" t="s">
        <v>192</v>
      </c>
      <c r="M84" t="s">
        <v>5</v>
      </c>
      <c r="N84">
        <v>0</v>
      </c>
      <c r="O84">
        <v>0</v>
      </c>
    </row>
    <row r="85" spans="1:15" x14ac:dyDescent="0.35">
      <c r="A85" t="str">
        <f t="shared" si="3"/>
        <v>A0000076033603</v>
      </c>
      <c r="B85" t="s">
        <v>200</v>
      </c>
      <c r="D85" t="s">
        <v>6</v>
      </c>
      <c r="E85" s="26">
        <v>42692</v>
      </c>
      <c r="F85" t="s">
        <v>343</v>
      </c>
      <c r="G85" t="s">
        <v>344</v>
      </c>
      <c r="H85">
        <v>360</v>
      </c>
      <c r="I85" t="s">
        <v>356</v>
      </c>
      <c r="J85" t="s">
        <v>343</v>
      </c>
      <c r="K85">
        <v>3</v>
      </c>
      <c r="L85" s="26" t="s">
        <v>364</v>
      </c>
      <c r="M85" t="s">
        <v>380</v>
      </c>
      <c r="N85">
        <v>0</v>
      </c>
      <c r="O85">
        <v>0</v>
      </c>
    </row>
    <row r="86" spans="1:15" x14ac:dyDescent="0.35">
      <c r="A86" t="str">
        <f t="shared" si="3"/>
        <v>A0000076033604</v>
      </c>
      <c r="B86" t="s">
        <v>200</v>
      </c>
      <c r="D86" t="s">
        <v>6</v>
      </c>
      <c r="E86" s="26">
        <v>42692</v>
      </c>
      <c r="F86" t="s">
        <v>343</v>
      </c>
      <c r="G86" t="s">
        <v>344</v>
      </c>
      <c r="H86">
        <v>360</v>
      </c>
      <c r="I86" t="s">
        <v>356</v>
      </c>
      <c r="J86" t="s">
        <v>343</v>
      </c>
      <c r="K86">
        <v>4</v>
      </c>
      <c r="L86" s="26" t="s">
        <v>364</v>
      </c>
      <c r="M86" t="s">
        <v>381</v>
      </c>
      <c r="N86">
        <v>0</v>
      </c>
      <c r="O86">
        <v>0</v>
      </c>
    </row>
    <row r="87" spans="1:15" x14ac:dyDescent="0.35">
      <c r="A87" t="str">
        <f t="shared" si="3"/>
        <v>A0000076033605</v>
      </c>
      <c r="B87" t="s">
        <v>200</v>
      </c>
      <c r="D87" t="s">
        <v>6</v>
      </c>
      <c r="E87" s="26">
        <v>42692</v>
      </c>
      <c r="F87" t="s">
        <v>343</v>
      </c>
      <c r="G87" t="s">
        <v>344</v>
      </c>
      <c r="H87">
        <v>360</v>
      </c>
      <c r="I87" t="s">
        <v>356</v>
      </c>
      <c r="J87" t="s">
        <v>343</v>
      </c>
      <c r="K87">
        <v>5</v>
      </c>
      <c r="L87" s="26" t="s">
        <v>364</v>
      </c>
      <c r="M87" t="s">
        <v>382</v>
      </c>
      <c r="N87">
        <v>0</v>
      </c>
      <c r="O87">
        <v>0</v>
      </c>
    </row>
    <row r="88" spans="1:15" x14ac:dyDescent="0.35">
      <c r="A88" t="str">
        <f t="shared" si="3"/>
        <v>A0000076033606</v>
      </c>
      <c r="B88" t="s">
        <v>200</v>
      </c>
      <c r="D88" t="s">
        <v>6</v>
      </c>
      <c r="E88" s="26">
        <v>42692</v>
      </c>
      <c r="F88" t="s">
        <v>343</v>
      </c>
      <c r="G88" t="s">
        <v>344</v>
      </c>
      <c r="H88">
        <v>360</v>
      </c>
      <c r="I88" t="s">
        <v>356</v>
      </c>
      <c r="J88" t="s">
        <v>343</v>
      </c>
      <c r="K88">
        <v>6</v>
      </c>
      <c r="L88" s="26" t="s">
        <v>364</v>
      </c>
      <c r="M88" t="s">
        <v>383</v>
      </c>
      <c r="N88">
        <v>0</v>
      </c>
      <c r="O88">
        <v>0</v>
      </c>
    </row>
    <row r="89" spans="1:15" x14ac:dyDescent="0.35">
      <c r="A89" t="str">
        <f t="shared" si="3"/>
        <v>A0000076033607</v>
      </c>
      <c r="B89" t="s">
        <v>200</v>
      </c>
      <c r="D89" t="s">
        <v>6</v>
      </c>
      <c r="E89" s="26">
        <v>42692</v>
      </c>
      <c r="F89" t="s">
        <v>343</v>
      </c>
      <c r="G89" t="s">
        <v>344</v>
      </c>
      <c r="H89">
        <v>360</v>
      </c>
      <c r="I89" t="s">
        <v>356</v>
      </c>
      <c r="J89" t="s">
        <v>343</v>
      </c>
      <c r="K89">
        <v>7</v>
      </c>
      <c r="L89" s="26" t="s">
        <v>6</v>
      </c>
      <c r="M89" t="s">
        <v>384</v>
      </c>
      <c r="N89">
        <v>1</v>
      </c>
      <c r="O89">
        <v>0</v>
      </c>
    </row>
    <row r="90" spans="1:15" x14ac:dyDescent="0.35">
      <c r="A90" t="str">
        <f t="shared" si="3"/>
        <v>A0000076033608</v>
      </c>
      <c r="B90" t="s">
        <v>200</v>
      </c>
      <c r="D90" t="s">
        <v>6</v>
      </c>
      <c r="E90" s="26">
        <v>42692</v>
      </c>
      <c r="F90" t="s">
        <v>343</v>
      </c>
      <c r="G90" t="s">
        <v>344</v>
      </c>
      <c r="H90">
        <v>360</v>
      </c>
      <c r="I90" t="s">
        <v>356</v>
      </c>
      <c r="J90" t="s">
        <v>343</v>
      </c>
      <c r="K90">
        <v>8</v>
      </c>
      <c r="L90" s="26" t="s">
        <v>6</v>
      </c>
      <c r="M90" t="s">
        <v>385</v>
      </c>
      <c r="N90">
        <v>1</v>
      </c>
      <c r="O90">
        <v>0</v>
      </c>
    </row>
    <row r="91" spans="1:15" x14ac:dyDescent="0.35">
      <c r="A91" t="str">
        <f t="shared" si="3"/>
        <v>A00000760336010</v>
      </c>
      <c r="B91" t="s">
        <v>200</v>
      </c>
      <c r="D91" t="s">
        <v>6</v>
      </c>
      <c r="E91" s="26">
        <v>42692</v>
      </c>
      <c r="F91" t="s">
        <v>343</v>
      </c>
      <c r="G91" t="s">
        <v>344</v>
      </c>
      <c r="H91">
        <v>360</v>
      </c>
      <c r="I91" t="s">
        <v>356</v>
      </c>
      <c r="J91" t="s">
        <v>343</v>
      </c>
      <c r="K91">
        <v>10</v>
      </c>
      <c r="L91" s="26" t="s">
        <v>192</v>
      </c>
      <c r="M91" t="s">
        <v>5</v>
      </c>
      <c r="N91">
        <v>0</v>
      </c>
      <c r="O91">
        <v>0</v>
      </c>
    </row>
    <row r="92" spans="1:15" x14ac:dyDescent="0.35">
      <c r="A92" t="str">
        <f t="shared" si="3"/>
        <v>A00000760336011</v>
      </c>
      <c r="B92" t="s">
        <v>200</v>
      </c>
      <c r="D92" t="s">
        <v>6</v>
      </c>
      <c r="E92" s="26">
        <v>42692</v>
      </c>
      <c r="F92" t="s">
        <v>343</v>
      </c>
      <c r="G92" t="s">
        <v>344</v>
      </c>
      <c r="H92">
        <v>360</v>
      </c>
      <c r="I92" t="s">
        <v>356</v>
      </c>
      <c r="J92" t="s">
        <v>343</v>
      </c>
      <c r="K92">
        <v>11</v>
      </c>
      <c r="L92" s="26" t="s">
        <v>6</v>
      </c>
      <c r="M92" t="s">
        <v>386</v>
      </c>
      <c r="N92">
        <v>1</v>
      </c>
      <c r="O92">
        <v>0</v>
      </c>
    </row>
    <row r="93" spans="1:15" x14ac:dyDescent="0.35">
      <c r="A93" t="str">
        <f t="shared" si="3"/>
        <v>A000007603380NULL</v>
      </c>
      <c r="B93" t="s">
        <v>200</v>
      </c>
      <c r="D93" t="s">
        <v>6</v>
      </c>
      <c r="E93" s="26">
        <v>42692</v>
      </c>
      <c r="F93" t="s">
        <v>343</v>
      </c>
      <c r="G93" t="s">
        <v>344</v>
      </c>
      <c r="H93">
        <v>380</v>
      </c>
      <c r="I93" t="s">
        <v>432</v>
      </c>
      <c r="J93" t="s">
        <v>343</v>
      </c>
      <c r="K93" t="s">
        <v>5</v>
      </c>
      <c r="L93" s="26" t="s">
        <v>5</v>
      </c>
      <c r="M93" t="s">
        <v>5</v>
      </c>
      <c r="N93" t="s">
        <v>5</v>
      </c>
      <c r="O93" t="s">
        <v>5</v>
      </c>
    </row>
    <row r="94" spans="1:15" x14ac:dyDescent="0.35">
      <c r="A94" t="str">
        <f t="shared" si="3"/>
        <v>A000007603390NULL</v>
      </c>
      <c r="B94" t="s">
        <v>200</v>
      </c>
      <c r="D94" t="s">
        <v>6</v>
      </c>
      <c r="E94" s="26">
        <v>42692</v>
      </c>
      <c r="F94" t="s">
        <v>343</v>
      </c>
      <c r="G94" t="s">
        <v>344</v>
      </c>
      <c r="H94">
        <v>390</v>
      </c>
      <c r="I94" t="s">
        <v>433</v>
      </c>
      <c r="J94" t="s">
        <v>343</v>
      </c>
      <c r="K94" t="s">
        <v>5</v>
      </c>
      <c r="L94" s="26" t="s">
        <v>5</v>
      </c>
      <c r="M94" t="s">
        <v>5</v>
      </c>
      <c r="N94" t="s">
        <v>5</v>
      </c>
      <c r="O94" t="s">
        <v>5</v>
      </c>
    </row>
    <row r="95" spans="1:15" x14ac:dyDescent="0.35">
      <c r="A95" t="str">
        <f t="shared" si="3"/>
        <v>A0000076034002</v>
      </c>
      <c r="B95" t="s">
        <v>200</v>
      </c>
      <c r="D95" t="s">
        <v>6</v>
      </c>
      <c r="E95" s="26">
        <v>42692</v>
      </c>
      <c r="F95" t="s">
        <v>343</v>
      </c>
      <c r="G95" t="s">
        <v>344</v>
      </c>
      <c r="H95">
        <v>400</v>
      </c>
      <c r="I95" t="s">
        <v>359</v>
      </c>
      <c r="J95" t="s">
        <v>343</v>
      </c>
      <c r="K95">
        <v>2</v>
      </c>
      <c r="L95" s="26" t="s">
        <v>192</v>
      </c>
      <c r="M95" t="s">
        <v>5</v>
      </c>
      <c r="N95">
        <v>0</v>
      </c>
      <c r="O95">
        <v>0</v>
      </c>
    </row>
    <row r="96" spans="1:15" x14ac:dyDescent="0.35">
      <c r="A96" t="str">
        <f t="shared" si="3"/>
        <v>A0000076034004</v>
      </c>
      <c r="B96" t="s">
        <v>200</v>
      </c>
      <c r="D96" t="s">
        <v>6</v>
      </c>
      <c r="E96" s="26">
        <v>42692</v>
      </c>
      <c r="F96" t="s">
        <v>343</v>
      </c>
      <c r="G96" t="s">
        <v>344</v>
      </c>
      <c r="H96">
        <v>400</v>
      </c>
      <c r="I96" t="s">
        <v>359</v>
      </c>
      <c r="J96" t="s">
        <v>343</v>
      </c>
      <c r="K96">
        <v>4</v>
      </c>
      <c r="L96" s="26" t="s">
        <v>192</v>
      </c>
      <c r="M96" t="s">
        <v>5</v>
      </c>
      <c r="N96">
        <v>0</v>
      </c>
      <c r="O96">
        <v>0</v>
      </c>
    </row>
    <row r="97" spans="1:15" x14ac:dyDescent="0.35">
      <c r="A97" t="str">
        <f t="shared" si="3"/>
        <v>A000007603405NULL</v>
      </c>
      <c r="B97" t="s">
        <v>200</v>
      </c>
      <c r="D97" t="s">
        <v>6</v>
      </c>
      <c r="E97" s="26">
        <v>42692</v>
      </c>
      <c r="F97" t="s">
        <v>343</v>
      </c>
      <c r="G97" t="s">
        <v>344</v>
      </c>
      <c r="H97">
        <v>405</v>
      </c>
      <c r="I97" t="s">
        <v>434</v>
      </c>
      <c r="J97" t="s">
        <v>343</v>
      </c>
      <c r="K97" t="s">
        <v>5</v>
      </c>
      <c r="L97" s="26" t="s">
        <v>5</v>
      </c>
      <c r="M97" t="s">
        <v>5</v>
      </c>
      <c r="N97" t="s">
        <v>5</v>
      </c>
      <c r="O97" t="s">
        <v>5</v>
      </c>
    </row>
    <row r="98" spans="1:15" x14ac:dyDescent="0.35">
      <c r="A98" t="str">
        <f t="shared" si="3"/>
        <v>A000007603500NULL</v>
      </c>
      <c r="B98" t="s">
        <v>200</v>
      </c>
      <c r="D98" t="s">
        <v>6</v>
      </c>
      <c r="E98" s="26">
        <v>42692</v>
      </c>
      <c r="F98" t="s">
        <v>343</v>
      </c>
      <c r="G98" t="s">
        <v>344</v>
      </c>
      <c r="H98">
        <v>500</v>
      </c>
      <c r="I98" t="s">
        <v>435</v>
      </c>
      <c r="J98" t="s">
        <v>343</v>
      </c>
      <c r="K98" t="s">
        <v>5</v>
      </c>
      <c r="L98" s="26" t="s">
        <v>5</v>
      </c>
      <c r="M98" t="s">
        <v>5</v>
      </c>
      <c r="N98" t="s">
        <v>5</v>
      </c>
      <c r="O98" t="s">
        <v>5</v>
      </c>
    </row>
    <row r="99" spans="1:15" x14ac:dyDescent="0.35">
      <c r="A99" t="str">
        <f t="shared" si="3"/>
        <v>A000007603901NULL</v>
      </c>
      <c r="B99" t="s">
        <v>200</v>
      </c>
      <c r="D99" t="s">
        <v>6</v>
      </c>
      <c r="E99" s="26">
        <v>42692</v>
      </c>
      <c r="F99" t="s">
        <v>343</v>
      </c>
      <c r="G99" t="s">
        <v>344</v>
      </c>
      <c r="H99">
        <v>901</v>
      </c>
      <c r="I99" t="s">
        <v>436</v>
      </c>
      <c r="J99" t="s">
        <v>343</v>
      </c>
      <c r="K99" t="s">
        <v>5</v>
      </c>
      <c r="L99" s="26" t="s">
        <v>5</v>
      </c>
      <c r="M99" t="s">
        <v>5</v>
      </c>
      <c r="N99" t="s">
        <v>5</v>
      </c>
      <c r="O99" t="s">
        <v>5</v>
      </c>
    </row>
    <row r="100" spans="1:15" x14ac:dyDescent="0.35">
      <c r="A100" t="str">
        <f t="shared" si="3"/>
        <v>A000007603902NULL</v>
      </c>
      <c r="B100" t="s">
        <v>200</v>
      </c>
      <c r="D100" t="s">
        <v>6</v>
      </c>
      <c r="E100" s="26">
        <v>42692</v>
      </c>
      <c r="F100" t="s">
        <v>343</v>
      </c>
      <c r="G100" t="s">
        <v>344</v>
      </c>
      <c r="H100">
        <v>902</v>
      </c>
      <c r="I100" t="s">
        <v>351</v>
      </c>
      <c r="J100" t="s">
        <v>343</v>
      </c>
      <c r="K100" t="s">
        <v>5</v>
      </c>
      <c r="L100" s="26" t="s">
        <v>5</v>
      </c>
      <c r="M100" t="s">
        <v>5</v>
      </c>
      <c r="N100" t="s">
        <v>5</v>
      </c>
      <c r="O100" t="s">
        <v>5</v>
      </c>
    </row>
    <row r="101" spans="1:15" x14ac:dyDescent="0.35">
      <c r="A101" t="str">
        <f t="shared" si="3"/>
        <v>A000007603903NULL</v>
      </c>
      <c r="B101" t="s">
        <v>200</v>
      </c>
      <c r="D101" t="s">
        <v>6</v>
      </c>
      <c r="E101" s="26">
        <v>42692</v>
      </c>
      <c r="F101" t="s">
        <v>343</v>
      </c>
      <c r="G101" t="s">
        <v>344</v>
      </c>
      <c r="H101">
        <v>903</v>
      </c>
      <c r="I101" t="s">
        <v>352</v>
      </c>
      <c r="J101" t="s">
        <v>343</v>
      </c>
      <c r="K101" t="s">
        <v>5</v>
      </c>
      <c r="L101" s="26" t="s">
        <v>5</v>
      </c>
      <c r="M101" t="s">
        <v>5</v>
      </c>
      <c r="N101" t="s">
        <v>5</v>
      </c>
      <c r="O101" t="s">
        <v>5</v>
      </c>
    </row>
    <row r="102" spans="1:15" x14ac:dyDescent="0.35">
      <c r="A102" t="str">
        <f t="shared" si="3"/>
        <v>A000007603904NULL</v>
      </c>
      <c r="B102" t="s">
        <v>200</v>
      </c>
      <c r="D102" t="s">
        <v>6</v>
      </c>
      <c r="E102" s="26">
        <v>42692</v>
      </c>
      <c r="F102" t="s">
        <v>343</v>
      </c>
      <c r="G102" t="s">
        <v>344</v>
      </c>
      <c r="H102">
        <v>904</v>
      </c>
      <c r="I102" t="s">
        <v>348</v>
      </c>
      <c r="J102" t="s">
        <v>343</v>
      </c>
      <c r="K102" t="s">
        <v>5</v>
      </c>
      <c r="L102" s="26" t="s">
        <v>5</v>
      </c>
      <c r="M102" t="s">
        <v>5</v>
      </c>
      <c r="N102" t="s">
        <v>5</v>
      </c>
      <c r="O102" t="s">
        <v>5</v>
      </c>
    </row>
    <row r="103" spans="1:15" x14ac:dyDescent="0.35">
      <c r="A103" t="str">
        <f t="shared" ref="A103:A129" si="4">B103&amp;H103&amp;K103</f>
        <v>A0000076203601</v>
      </c>
      <c r="B103" t="s">
        <v>195</v>
      </c>
      <c r="D103" t="s">
        <v>6</v>
      </c>
      <c r="E103" s="26">
        <v>42824</v>
      </c>
      <c r="F103" t="s">
        <v>343</v>
      </c>
      <c r="G103" t="s">
        <v>344</v>
      </c>
      <c r="H103">
        <v>360</v>
      </c>
      <c r="I103" t="s">
        <v>356</v>
      </c>
      <c r="J103" t="s">
        <v>343</v>
      </c>
      <c r="K103">
        <v>1</v>
      </c>
      <c r="L103" t="s">
        <v>6</v>
      </c>
      <c r="M103" t="s">
        <v>78</v>
      </c>
      <c r="N103">
        <v>1</v>
      </c>
      <c r="O103">
        <v>0</v>
      </c>
    </row>
    <row r="104" spans="1:15" x14ac:dyDescent="0.35">
      <c r="A104" t="str">
        <f t="shared" si="4"/>
        <v>A0000076203602</v>
      </c>
      <c r="B104" t="s">
        <v>195</v>
      </c>
      <c r="D104" t="s">
        <v>6</v>
      </c>
      <c r="E104" s="26">
        <v>42824</v>
      </c>
      <c r="F104" t="s">
        <v>343</v>
      </c>
      <c r="G104" t="s">
        <v>344</v>
      </c>
      <c r="H104">
        <v>360</v>
      </c>
      <c r="I104" t="s">
        <v>356</v>
      </c>
      <c r="J104" t="s">
        <v>343</v>
      </c>
      <c r="K104">
        <v>2</v>
      </c>
      <c r="L104" t="s">
        <v>364</v>
      </c>
      <c r="M104" t="s">
        <v>728</v>
      </c>
      <c r="N104">
        <v>0</v>
      </c>
      <c r="O104">
        <v>0</v>
      </c>
    </row>
    <row r="105" spans="1:15" x14ac:dyDescent="0.35">
      <c r="A105" t="str">
        <f t="shared" si="4"/>
        <v>A0000076203603</v>
      </c>
      <c r="B105" t="s">
        <v>195</v>
      </c>
      <c r="D105" t="s">
        <v>6</v>
      </c>
      <c r="E105" s="26">
        <v>42824</v>
      </c>
      <c r="F105" t="s">
        <v>343</v>
      </c>
      <c r="G105" t="s">
        <v>344</v>
      </c>
      <c r="H105">
        <v>360</v>
      </c>
      <c r="I105" t="s">
        <v>356</v>
      </c>
      <c r="J105" t="s">
        <v>343</v>
      </c>
      <c r="K105">
        <v>3</v>
      </c>
      <c r="L105" t="s">
        <v>6</v>
      </c>
      <c r="M105" t="s">
        <v>387</v>
      </c>
      <c r="N105">
        <v>3</v>
      </c>
      <c r="O105">
        <v>0</v>
      </c>
    </row>
    <row r="106" spans="1:15" x14ac:dyDescent="0.35">
      <c r="A106" t="str">
        <f t="shared" si="4"/>
        <v>A0000076203604</v>
      </c>
      <c r="B106" t="s">
        <v>195</v>
      </c>
      <c r="D106" t="s">
        <v>6</v>
      </c>
      <c r="E106" s="26">
        <v>42824</v>
      </c>
      <c r="F106" t="s">
        <v>343</v>
      </c>
      <c r="G106" t="s">
        <v>344</v>
      </c>
      <c r="H106">
        <v>360</v>
      </c>
      <c r="I106" t="s">
        <v>356</v>
      </c>
      <c r="J106" t="s">
        <v>343</v>
      </c>
      <c r="K106">
        <v>4</v>
      </c>
      <c r="L106" t="s">
        <v>6</v>
      </c>
      <c r="M106" t="s">
        <v>387</v>
      </c>
      <c r="N106">
        <v>4</v>
      </c>
      <c r="O106">
        <v>0</v>
      </c>
    </row>
    <row r="107" spans="1:15" x14ac:dyDescent="0.35">
      <c r="A107" t="str">
        <f t="shared" si="4"/>
        <v>A0000076203605</v>
      </c>
      <c r="B107" t="s">
        <v>195</v>
      </c>
      <c r="D107" t="s">
        <v>6</v>
      </c>
      <c r="E107" s="26">
        <v>42824</v>
      </c>
      <c r="F107" t="s">
        <v>343</v>
      </c>
      <c r="G107" t="s">
        <v>344</v>
      </c>
      <c r="H107">
        <v>360</v>
      </c>
      <c r="I107" t="s">
        <v>356</v>
      </c>
      <c r="J107" t="s">
        <v>343</v>
      </c>
      <c r="K107">
        <v>5</v>
      </c>
      <c r="L107" t="s">
        <v>6</v>
      </c>
      <c r="M107" t="s">
        <v>387</v>
      </c>
      <c r="N107">
        <v>5</v>
      </c>
      <c r="O107">
        <v>0</v>
      </c>
    </row>
    <row r="108" spans="1:15" x14ac:dyDescent="0.35">
      <c r="A108" t="str">
        <f t="shared" si="4"/>
        <v>A0000076203607</v>
      </c>
      <c r="B108" t="s">
        <v>195</v>
      </c>
      <c r="D108" t="s">
        <v>6</v>
      </c>
      <c r="E108" s="26">
        <v>42824</v>
      </c>
      <c r="F108" t="s">
        <v>343</v>
      </c>
      <c r="G108" t="s">
        <v>344</v>
      </c>
      <c r="H108">
        <v>360</v>
      </c>
      <c r="I108" t="s">
        <v>356</v>
      </c>
      <c r="J108" t="s">
        <v>343</v>
      </c>
      <c r="K108">
        <v>7</v>
      </c>
      <c r="L108" t="s">
        <v>192</v>
      </c>
      <c r="M108" t="s">
        <v>5</v>
      </c>
      <c r="N108">
        <v>0</v>
      </c>
      <c r="O108">
        <v>0</v>
      </c>
    </row>
    <row r="109" spans="1:15" x14ac:dyDescent="0.35">
      <c r="A109" t="str">
        <f t="shared" si="4"/>
        <v>A0000076203609</v>
      </c>
      <c r="B109" t="s">
        <v>195</v>
      </c>
      <c r="D109" t="s">
        <v>6</v>
      </c>
      <c r="E109" s="26">
        <v>42824</v>
      </c>
      <c r="F109" t="s">
        <v>343</v>
      </c>
      <c r="G109" t="s">
        <v>344</v>
      </c>
      <c r="H109">
        <v>360</v>
      </c>
      <c r="I109" t="s">
        <v>356</v>
      </c>
      <c r="J109" t="s">
        <v>343</v>
      </c>
      <c r="K109">
        <v>9</v>
      </c>
      <c r="L109" t="s">
        <v>192</v>
      </c>
      <c r="M109" t="s">
        <v>5</v>
      </c>
      <c r="N109">
        <v>0</v>
      </c>
      <c r="O109">
        <v>0</v>
      </c>
    </row>
    <row r="110" spans="1:15" x14ac:dyDescent="0.35">
      <c r="A110" t="str">
        <f t="shared" si="4"/>
        <v>A00000762036011</v>
      </c>
      <c r="B110" t="s">
        <v>195</v>
      </c>
      <c r="D110" t="s">
        <v>6</v>
      </c>
      <c r="E110" s="26">
        <v>42824</v>
      </c>
      <c r="F110" t="s">
        <v>343</v>
      </c>
      <c r="G110" t="s">
        <v>344</v>
      </c>
      <c r="H110">
        <v>360</v>
      </c>
      <c r="I110" t="s">
        <v>356</v>
      </c>
      <c r="J110" t="s">
        <v>343</v>
      </c>
      <c r="K110">
        <v>11</v>
      </c>
      <c r="L110" t="s">
        <v>192</v>
      </c>
      <c r="M110" t="s">
        <v>5</v>
      </c>
      <c r="N110">
        <v>0</v>
      </c>
      <c r="O110">
        <v>0</v>
      </c>
    </row>
    <row r="111" spans="1:15" x14ac:dyDescent="0.35">
      <c r="A111" t="str">
        <f t="shared" si="4"/>
        <v>A00000762036013</v>
      </c>
      <c r="B111" t="s">
        <v>195</v>
      </c>
      <c r="D111" t="s">
        <v>6</v>
      </c>
      <c r="E111" s="26">
        <v>42824</v>
      </c>
      <c r="F111" t="s">
        <v>343</v>
      </c>
      <c r="G111" t="s">
        <v>344</v>
      </c>
      <c r="H111">
        <v>360</v>
      </c>
      <c r="I111" t="s">
        <v>356</v>
      </c>
      <c r="J111" t="s">
        <v>343</v>
      </c>
      <c r="K111">
        <v>13</v>
      </c>
      <c r="L111" t="s">
        <v>192</v>
      </c>
      <c r="M111" t="s">
        <v>5</v>
      </c>
      <c r="N111">
        <v>0</v>
      </c>
      <c r="O111">
        <v>0</v>
      </c>
    </row>
    <row r="112" spans="1:15" x14ac:dyDescent="0.35">
      <c r="A112" t="str">
        <f t="shared" si="4"/>
        <v>A00000762036014</v>
      </c>
      <c r="B112" t="s">
        <v>195</v>
      </c>
      <c r="D112" t="s">
        <v>6</v>
      </c>
      <c r="E112" s="26">
        <v>42824</v>
      </c>
      <c r="F112" t="s">
        <v>343</v>
      </c>
      <c r="G112" t="s">
        <v>344</v>
      </c>
      <c r="H112">
        <v>360</v>
      </c>
      <c r="I112" t="s">
        <v>356</v>
      </c>
      <c r="J112" t="s">
        <v>343</v>
      </c>
      <c r="K112">
        <v>14</v>
      </c>
      <c r="L112" t="s">
        <v>6</v>
      </c>
      <c r="M112" t="s">
        <v>729</v>
      </c>
      <c r="N112">
        <v>1</v>
      </c>
      <c r="O112">
        <v>0</v>
      </c>
    </row>
    <row r="113" spans="1:15" x14ac:dyDescent="0.35">
      <c r="A113" t="str">
        <f t="shared" si="4"/>
        <v>A00000762036016</v>
      </c>
      <c r="B113" t="s">
        <v>195</v>
      </c>
      <c r="D113" t="s">
        <v>6</v>
      </c>
      <c r="E113" s="26">
        <v>42824</v>
      </c>
      <c r="F113" t="s">
        <v>343</v>
      </c>
      <c r="G113" t="s">
        <v>344</v>
      </c>
      <c r="H113">
        <v>360</v>
      </c>
      <c r="I113" t="s">
        <v>356</v>
      </c>
      <c r="J113" t="s">
        <v>343</v>
      </c>
      <c r="K113">
        <v>16</v>
      </c>
      <c r="L113" t="s">
        <v>192</v>
      </c>
      <c r="M113" t="s">
        <v>5</v>
      </c>
      <c r="N113">
        <v>0</v>
      </c>
      <c r="O113">
        <v>0</v>
      </c>
    </row>
    <row r="114" spans="1:15" x14ac:dyDescent="0.35">
      <c r="A114" t="str">
        <f t="shared" si="4"/>
        <v>A00000762036017</v>
      </c>
      <c r="B114" t="s">
        <v>195</v>
      </c>
      <c r="D114" t="s">
        <v>6</v>
      </c>
      <c r="E114" s="26">
        <v>42824</v>
      </c>
      <c r="F114" t="s">
        <v>343</v>
      </c>
      <c r="G114" t="s">
        <v>344</v>
      </c>
      <c r="H114">
        <v>360</v>
      </c>
      <c r="I114" t="s">
        <v>356</v>
      </c>
      <c r="J114" t="s">
        <v>343</v>
      </c>
      <c r="K114">
        <v>17</v>
      </c>
      <c r="L114" t="s">
        <v>6</v>
      </c>
      <c r="M114" t="s">
        <v>730</v>
      </c>
      <c r="N114">
        <v>1</v>
      </c>
      <c r="O114">
        <v>0</v>
      </c>
    </row>
    <row r="115" spans="1:15" x14ac:dyDescent="0.35">
      <c r="A115" t="str">
        <f t="shared" si="4"/>
        <v>A00000762036018</v>
      </c>
      <c r="B115" t="s">
        <v>195</v>
      </c>
      <c r="D115" t="s">
        <v>6</v>
      </c>
      <c r="E115" s="26">
        <v>42824</v>
      </c>
      <c r="F115" t="s">
        <v>343</v>
      </c>
      <c r="G115" t="s">
        <v>344</v>
      </c>
      <c r="H115">
        <v>360</v>
      </c>
      <c r="I115" t="s">
        <v>356</v>
      </c>
      <c r="J115" t="s">
        <v>343</v>
      </c>
      <c r="K115">
        <v>18</v>
      </c>
      <c r="L115" t="s">
        <v>6</v>
      </c>
      <c r="M115" t="s">
        <v>731</v>
      </c>
      <c r="N115">
        <v>1</v>
      </c>
      <c r="O115">
        <v>0</v>
      </c>
    </row>
    <row r="116" spans="1:15" x14ac:dyDescent="0.35">
      <c r="A116" t="str">
        <f t="shared" si="4"/>
        <v>A00000762036019</v>
      </c>
      <c r="B116" t="s">
        <v>195</v>
      </c>
      <c r="D116" t="s">
        <v>6</v>
      </c>
      <c r="E116" s="26">
        <v>42824</v>
      </c>
      <c r="F116" t="s">
        <v>343</v>
      </c>
      <c r="G116" t="s">
        <v>344</v>
      </c>
      <c r="H116">
        <v>360</v>
      </c>
      <c r="I116" t="s">
        <v>356</v>
      </c>
      <c r="J116" t="s">
        <v>343</v>
      </c>
      <c r="K116">
        <v>19</v>
      </c>
      <c r="L116" t="s">
        <v>6</v>
      </c>
      <c r="M116" t="s">
        <v>732</v>
      </c>
      <c r="N116">
        <v>1</v>
      </c>
      <c r="O116">
        <v>0</v>
      </c>
    </row>
    <row r="117" spans="1:15" x14ac:dyDescent="0.35">
      <c r="A117" t="str">
        <f t="shared" si="4"/>
        <v>A00000762036021</v>
      </c>
      <c r="B117" t="s">
        <v>195</v>
      </c>
      <c r="D117" t="s">
        <v>6</v>
      </c>
      <c r="E117" s="26">
        <v>42824</v>
      </c>
      <c r="F117" t="s">
        <v>343</v>
      </c>
      <c r="G117" t="s">
        <v>344</v>
      </c>
      <c r="H117">
        <v>360</v>
      </c>
      <c r="I117" t="s">
        <v>356</v>
      </c>
      <c r="J117" t="s">
        <v>343</v>
      </c>
      <c r="K117">
        <v>21</v>
      </c>
      <c r="L117" t="s">
        <v>192</v>
      </c>
      <c r="M117" t="s">
        <v>5</v>
      </c>
      <c r="N117">
        <v>0</v>
      </c>
      <c r="O117">
        <v>0</v>
      </c>
    </row>
    <row r="118" spans="1:15" x14ac:dyDescent="0.35">
      <c r="A118" t="str">
        <f t="shared" si="4"/>
        <v>A00000762036023</v>
      </c>
      <c r="B118" t="s">
        <v>195</v>
      </c>
      <c r="D118" t="s">
        <v>6</v>
      </c>
      <c r="E118" s="26">
        <v>42824</v>
      </c>
      <c r="F118" t="s">
        <v>343</v>
      </c>
      <c r="G118" t="s">
        <v>344</v>
      </c>
      <c r="H118">
        <v>360</v>
      </c>
      <c r="I118" t="s">
        <v>356</v>
      </c>
      <c r="J118" t="s">
        <v>343</v>
      </c>
      <c r="K118">
        <v>23</v>
      </c>
      <c r="L118" t="s">
        <v>192</v>
      </c>
      <c r="M118" t="s">
        <v>5</v>
      </c>
      <c r="N118">
        <v>0</v>
      </c>
      <c r="O118">
        <v>0</v>
      </c>
    </row>
    <row r="119" spans="1:15" x14ac:dyDescent="0.35">
      <c r="A119" t="str">
        <f t="shared" si="4"/>
        <v>A00000762036024</v>
      </c>
      <c r="B119" t="s">
        <v>195</v>
      </c>
      <c r="D119" t="s">
        <v>6</v>
      </c>
      <c r="E119" s="26">
        <v>42824</v>
      </c>
      <c r="F119" t="s">
        <v>343</v>
      </c>
      <c r="G119" t="s">
        <v>344</v>
      </c>
      <c r="H119">
        <v>360</v>
      </c>
      <c r="I119" t="s">
        <v>356</v>
      </c>
      <c r="J119" t="s">
        <v>343</v>
      </c>
      <c r="K119">
        <v>24</v>
      </c>
      <c r="L119" t="s">
        <v>6</v>
      </c>
      <c r="M119" t="s">
        <v>733</v>
      </c>
      <c r="N119">
        <v>1</v>
      </c>
      <c r="O119">
        <v>0</v>
      </c>
    </row>
    <row r="120" spans="1:15" x14ac:dyDescent="0.35">
      <c r="A120" t="str">
        <f t="shared" si="4"/>
        <v>A00000762036025</v>
      </c>
      <c r="B120" t="s">
        <v>195</v>
      </c>
      <c r="D120" t="s">
        <v>6</v>
      </c>
      <c r="E120" s="26">
        <v>42824</v>
      </c>
      <c r="F120" t="s">
        <v>343</v>
      </c>
      <c r="G120" t="s">
        <v>344</v>
      </c>
      <c r="H120">
        <v>360</v>
      </c>
      <c r="I120" t="s">
        <v>356</v>
      </c>
      <c r="J120" t="s">
        <v>343</v>
      </c>
      <c r="K120">
        <v>25</v>
      </c>
      <c r="L120" t="s">
        <v>6</v>
      </c>
      <c r="M120" t="s">
        <v>734</v>
      </c>
      <c r="N120">
        <v>1</v>
      </c>
      <c r="O120">
        <v>0</v>
      </c>
    </row>
    <row r="121" spans="1:15" x14ac:dyDescent="0.35">
      <c r="A121" t="str">
        <f t="shared" si="4"/>
        <v>A00000762036026</v>
      </c>
      <c r="B121" t="s">
        <v>195</v>
      </c>
      <c r="D121" t="s">
        <v>6</v>
      </c>
      <c r="E121" s="26">
        <v>42824</v>
      </c>
      <c r="F121" t="s">
        <v>343</v>
      </c>
      <c r="G121" t="s">
        <v>344</v>
      </c>
      <c r="H121">
        <v>360</v>
      </c>
      <c r="I121" t="s">
        <v>356</v>
      </c>
      <c r="J121" t="s">
        <v>343</v>
      </c>
      <c r="K121">
        <v>26</v>
      </c>
      <c r="L121" t="s">
        <v>6</v>
      </c>
      <c r="M121" t="s">
        <v>734</v>
      </c>
      <c r="N121">
        <v>2</v>
      </c>
      <c r="O121">
        <v>0</v>
      </c>
    </row>
    <row r="122" spans="1:15" x14ac:dyDescent="0.35">
      <c r="A122" t="str">
        <f t="shared" si="4"/>
        <v>A00000762036027</v>
      </c>
      <c r="B122" t="s">
        <v>195</v>
      </c>
      <c r="D122" t="s">
        <v>6</v>
      </c>
      <c r="E122" s="26">
        <v>42824</v>
      </c>
      <c r="F122" t="s">
        <v>343</v>
      </c>
      <c r="G122" t="s">
        <v>344</v>
      </c>
      <c r="H122">
        <v>360</v>
      </c>
      <c r="I122" t="s">
        <v>356</v>
      </c>
      <c r="J122" t="s">
        <v>343</v>
      </c>
      <c r="K122">
        <v>27</v>
      </c>
      <c r="L122" t="s">
        <v>6</v>
      </c>
      <c r="M122" t="s">
        <v>734</v>
      </c>
      <c r="N122">
        <v>3</v>
      </c>
      <c r="O122">
        <v>0</v>
      </c>
    </row>
    <row r="123" spans="1:15" x14ac:dyDescent="0.35">
      <c r="A123" t="str">
        <f t="shared" si="4"/>
        <v>A00000762036028</v>
      </c>
      <c r="B123" t="s">
        <v>195</v>
      </c>
      <c r="D123" t="s">
        <v>6</v>
      </c>
      <c r="E123" s="26">
        <v>42824</v>
      </c>
      <c r="F123" t="s">
        <v>343</v>
      </c>
      <c r="G123" t="s">
        <v>344</v>
      </c>
      <c r="H123">
        <v>360</v>
      </c>
      <c r="I123" t="s">
        <v>356</v>
      </c>
      <c r="J123" t="s">
        <v>343</v>
      </c>
      <c r="K123">
        <v>28</v>
      </c>
      <c r="L123" t="s">
        <v>6</v>
      </c>
      <c r="M123" t="s">
        <v>734</v>
      </c>
      <c r="N123">
        <v>4</v>
      </c>
      <c r="O123">
        <v>0</v>
      </c>
    </row>
    <row r="124" spans="1:15" x14ac:dyDescent="0.35">
      <c r="A124" t="str">
        <f t="shared" si="4"/>
        <v>A00000762036029</v>
      </c>
      <c r="B124" t="s">
        <v>195</v>
      </c>
      <c r="D124" t="s">
        <v>6</v>
      </c>
      <c r="E124" s="26">
        <v>42824</v>
      </c>
      <c r="F124" t="s">
        <v>343</v>
      </c>
      <c r="G124" t="s">
        <v>344</v>
      </c>
      <c r="H124">
        <v>360</v>
      </c>
      <c r="I124" t="s">
        <v>356</v>
      </c>
      <c r="J124" t="s">
        <v>343</v>
      </c>
      <c r="K124">
        <v>29</v>
      </c>
      <c r="L124" t="s">
        <v>6</v>
      </c>
      <c r="M124" t="s">
        <v>734</v>
      </c>
      <c r="N124">
        <v>5</v>
      </c>
      <c r="O124">
        <v>0</v>
      </c>
    </row>
    <row r="125" spans="1:15" x14ac:dyDescent="0.35">
      <c r="A125" t="str">
        <f t="shared" si="4"/>
        <v>A00000762036030</v>
      </c>
      <c r="B125" t="s">
        <v>195</v>
      </c>
      <c r="D125" t="s">
        <v>6</v>
      </c>
      <c r="E125" s="26">
        <v>42824</v>
      </c>
      <c r="F125" t="s">
        <v>343</v>
      </c>
      <c r="G125" t="s">
        <v>344</v>
      </c>
      <c r="H125">
        <v>360</v>
      </c>
      <c r="I125" t="s">
        <v>356</v>
      </c>
      <c r="J125" t="s">
        <v>343</v>
      </c>
      <c r="K125">
        <v>30</v>
      </c>
      <c r="L125" t="s">
        <v>6</v>
      </c>
      <c r="M125" t="s">
        <v>147</v>
      </c>
      <c r="N125">
        <v>2</v>
      </c>
      <c r="O125">
        <v>0</v>
      </c>
    </row>
    <row r="126" spans="1:15" x14ac:dyDescent="0.35">
      <c r="A126" t="str">
        <f t="shared" si="4"/>
        <v>A00000762036031</v>
      </c>
      <c r="B126" t="s">
        <v>195</v>
      </c>
      <c r="D126" t="s">
        <v>6</v>
      </c>
      <c r="E126" s="26">
        <v>42824</v>
      </c>
      <c r="F126" t="s">
        <v>343</v>
      </c>
      <c r="G126" t="s">
        <v>344</v>
      </c>
      <c r="H126">
        <v>360</v>
      </c>
      <c r="I126" t="s">
        <v>356</v>
      </c>
      <c r="J126" t="s">
        <v>343</v>
      </c>
      <c r="K126">
        <v>31</v>
      </c>
      <c r="L126" t="s">
        <v>364</v>
      </c>
      <c r="M126" t="s">
        <v>5</v>
      </c>
      <c r="N126">
        <v>0</v>
      </c>
      <c r="O126">
        <v>0</v>
      </c>
    </row>
    <row r="127" spans="1:15" x14ac:dyDescent="0.35">
      <c r="A127" t="str">
        <f t="shared" si="4"/>
        <v>A00000762036033</v>
      </c>
      <c r="B127" t="s">
        <v>195</v>
      </c>
      <c r="D127" t="s">
        <v>6</v>
      </c>
      <c r="E127" s="26">
        <v>42824</v>
      </c>
      <c r="F127" t="s">
        <v>343</v>
      </c>
      <c r="G127" t="s">
        <v>344</v>
      </c>
      <c r="H127">
        <v>360</v>
      </c>
      <c r="I127" t="s">
        <v>356</v>
      </c>
      <c r="J127" t="s">
        <v>343</v>
      </c>
      <c r="K127">
        <v>33</v>
      </c>
      <c r="L127" t="s">
        <v>192</v>
      </c>
      <c r="M127" t="s">
        <v>5</v>
      </c>
      <c r="N127">
        <v>0</v>
      </c>
      <c r="O127">
        <v>0</v>
      </c>
    </row>
    <row r="128" spans="1:15" x14ac:dyDescent="0.35">
      <c r="A128" t="str">
        <f t="shared" si="4"/>
        <v>A00000762036035</v>
      </c>
      <c r="B128" t="s">
        <v>195</v>
      </c>
      <c r="D128" t="s">
        <v>6</v>
      </c>
      <c r="E128" s="26">
        <v>42824</v>
      </c>
      <c r="F128" t="s">
        <v>343</v>
      </c>
      <c r="G128" t="s">
        <v>344</v>
      </c>
      <c r="H128">
        <v>360</v>
      </c>
      <c r="I128" t="s">
        <v>356</v>
      </c>
      <c r="J128" t="s">
        <v>343</v>
      </c>
      <c r="K128">
        <v>35</v>
      </c>
      <c r="L128" t="s">
        <v>192</v>
      </c>
      <c r="M128" t="s">
        <v>5</v>
      </c>
      <c r="N128">
        <v>0</v>
      </c>
      <c r="O128">
        <v>0</v>
      </c>
    </row>
    <row r="129" spans="1:15" x14ac:dyDescent="0.35">
      <c r="A129" t="str">
        <f t="shared" si="4"/>
        <v>A00000762036037</v>
      </c>
      <c r="B129" t="s">
        <v>195</v>
      </c>
      <c r="D129" t="s">
        <v>6</v>
      </c>
      <c r="E129" s="26">
        <v>42824</v>
      </c>
      <c r="F129" t="s">
        <v>343</v>
      </c>
      <c r="G129" t="s">
        <v>344</v>
      </c>
      <c r="H129">
        <v>360</v>
      </c>
      <c r="I129" t="s">
        <v>356</v>
      </c>
      <c r="J129" t="s">
        <v>343</v>
      </c>
      <c r="K129">
        <v>37</v>
      </c>
      <c r="L129" t="s">
        <v>192</v>
      </c>
      <c r="M129" t="s">
        <v>5</v>
      </c>
      <c r="N129">
        <v>0</v>
      </c>
      <c r="O129">
        <v>0</v>
      </c>
    </row>
    <row r="130" spans="1:15" x14ac:dyDescent="0.35">
      <c r="A130" t="str">
        <f t="shared" ref="A130:A152" si="5">B130&amp;H130&amp;K130</f>
        <v>WE00007542901NULL</v>
      </c>
      <c r="B130" t="s">
        <v>210</v>
      </c>
      <c r="D130" t="s">
        <v>6</v>
      </c>
      <c r="E130" s="26">
        <v>42263</v>
      </c>
      <c r="F130" t="s">
        <v>343</v>
      </c>
      <c r="G130" t="s">
        <v>344</v>
      </c>
      <c r="H130">
        <v>901</v>
      </c>
      <c r="I130" t="s">
        <v>353</v>
      </c>
      <c r="J130" t="s">
        <v>343</v>
      </c>
      <c r="K130" t="s">
        <v>5</v>
      </c>
      <c r="L130" t="s">
        <v>5</v>
      </c>
      <c r="M130" t="s">
        <v>5</v>
      </c>
      <c r="N130" t="s">
        <v>5</v>
      </c>
      <c r="O130" t="s">
        <v>5</v>
      </c>
    </row>
    <row r="131" spans="1:15" x14ac:dyDescent="0.35">
      <c r="A131" t="str">
        <f t="shared" si="5"/>
        <v>WE00007542903NULL</v>
      </c>
      <c r="B131" t="s">
        <v>210</v>
      </c>
      <c r="D131" t="s">
        <v>6</v>
      </c>
      <c r="E131" s="26">
        <v>42263</v>
      </c>
      <c r="F131" t="s">
        <v>343</v>
      </c>
      <c r="G131" t="s">
        <v>344</v>
      </c>
      <c r="H131">
        <v>903</v>
      </c>
      <c r="I131" t="s">
        <v>353</v>
      </c>
      <c r="J131" t="s">
        <v>343</v>
      </c>
      <c r="K131" t="s">
        <v>5</v>
      </c>
      <c r="L131" t="s">
        <v>5</v>
      </c>
      <c r="M131" t="s">
        <v>5</v>
      </c>
      <c r="N131" t="s">
        <v>5</v>
      </c>
      <c r="O131" t="s">
        <v>5</v>
      </c>
    </row>
    <row r="132" spans="1:15" x14ac:dyDescent="0.35">
      <c r="A132" t="str">
        <f t="shared" si="5"/>
        <v>WE000075429502</v>
      </c>
      <c r="B132" t="s">
        <v>210</v>
      </c>
      <c r="D132" t="s">
        <v>6</v>
      </c>
      <c r="E132" s="26">
        <v>42263</v>
      </c>
      <c r="F132" t="s">
        <v>343</v>
      </c>
      <c r="G132" t="s">
        <v>344</v>
      </c>
      <c r="H132">
        <v>950</v>
      </c>
      <c r="I132" t="s">
        <v>345</v>
      </c>
      <c r="J132" t="s">
        <v>343</v>
      </c>
      <c r="K132">
        <v>2</v>
      </c>
      <c r="L132" t="s">
        <v>192</v>
      </c>
      <c r="M132" t="s">
        <v>5</v>
      </c>
      <c r="N132">
        <v>0</v>
      </c>
      <c r="O132">
        <v>0</v>
      </c>
    </row>
    <row r="133" spans="1:15" x14ac:dyDescent="0.35">
      <c r="A133" t="str">
        <f t="shared" si="5"/>
        <v>WE000075429701</v>
      </c>
      <c r="B133" t="s">
        <v>210</v>
      </c>
      <c r="D133" t="s">
        <v>6</v>
      </c>
      <c r="E133" s="26">
        <v>42263</v>
      </c>
      <c r="F133" t="s">
        <v>343</v>
      </c>
      <c r="G133" t="s">
        <v>344</v>
      </c>
      <c r="H133">
        <v>970</v>
      </c>
      <c r="I133" t="s">
        <v>349</v>
      </c>
      <c r="J133" t="s">
        <v>343</v>
      </c>
      <c r="K133">
        <v>1</v>
      </c>
      <c r="L133" t="s">
        <v>6</v>
      </c>
      <c r="M133" t="s">
        <v>764</v>
      </c>
      <c r="N133">
        <v>2</v>
      </c>
      <c r="O133">
        <v>0</v>
      </c>
    </row>
    <row r="134" spans="1:15" x14ac:dyDescent="0.35">
      <c r="A134" t="str">
        <f t="shared" si="5"/>
        <v>WE000075429703</v>
      </c>
      <c r="B134" t="s">
        <v>210</v>
      </c>
      <c r="D134" t="s">
        <v>6</v>
      </c>
      <c r="E134" s="26">
        <v>42263</v>
      </c>
      <c r="F134" t="s">
        <v>343</v>
      </c>
      <c r="G134" t="s">
        <v>344</v>
      </c>
      <c r="H134">
        <v>970</v>
      </c>
      <c r="I134" t="s">
        <v>349</v>
      </c>
      <c r="J134" t="s">
        <v>343</v>
      </c>
      <c r="K134">
        <v>3</v>
      </c>
      <c r="L134" t="s">
        <v>192</v>
      </c>
      <c r="M134" t="s">
        <v>5</v>
      </c>
      <c r="N134">
        <v>0</v>
      </c>
      <c r="O134">
        <v>0</v>
      </c>
    </row>
    <row r="135" spans="1:15" x14ac:dyDescent="0.35">
      <c r="A135" t="str">
        <f t="shared" si="5"/>
        <v>WE000075429705</v>
      </c>
      <c r="B135" t="s">
        <v>210</v>
      </c>
      <c r="D135" t="s">
        <v>6</v>
      </c>
      <c r="E135" s="26">
        <v>42263</v>
      </c>
      <c r="F135" t="s">
        <v>343</v>
      </c>
      <c r="G135" t="s">
        <v>344</v>
      </c>
      <c r="H135">
        <v>970</v>
      </c>
      <c r="I135" t="s">
        <v>349</v>
      </c>
      <c r="J135" t="s">
        <v>343</v>
      </c>
      <c r="K135">
        <v>5</v>
      </c>
      <c r="L135" t="s">
        <v>192</v>
      </c>
      <c r="M135" t="s">
        <v>5</v>
      </c>
      <c r="N135">
        <v>0</v>
      </c>
      <c r="O135">
        <v>0</v>
      </c>
    </row>
    <row r="136" spans="1:15" x14ac:dyDescent="0.35">
      <c r="A136" t="str">
        <f t="shared" si="5"/>
        <v>WE000075429707</v>
      </c>
      <c r="B136" t="s">
        <v>210</v>
      </c>
      <c r="D136" t="s">
        <v>6</v>
      </c>
      <c r="E136" s="26">
        <v>42263</v>
      </c>
      <c r="F136" t="s">
        <v>343</v>
      </c>
      <c r="G136" t="s">
        <v>344</v>
      </c>
      <c r="H136">
        <v>970</v>
      </c>
      <c r="I136" t="s">
        <v>349</v>
      </c>
      <c r="J136" t="s">
        <v>343</v>
      </c>
      <c r="K136">
        <v>7</v>
      </c>
      <c r="L136" t="s">
        <v>192</v>
      </c>
      <c r="M136" t="s">
        <v>5</v>
      </c>
      <c r="N136">
        <v>0</v>
      </c>
      <c r="O136">
        <v>0</v>
      </c>
    </row>
    <row r="137" spans="1:15" x14ac:dyDescent="0.35">
      <c r="A137" t="str">
        <f t="shared" si="5"/>
        <v>WE000075429709</v>
      </c>
      <c r="B137" t="s">
        <v>210</v>
      </c>
      <c r="D137" t="s">
        <v>6</v>
      </c>
      <c r="E137" s="26">
        <v>42263</v>
      </c>
      <c r="F137" t="s">
        <v>343</v>
      </c>
      <c r="G137" t="s">
        <v>344</v>
      </c>
      <c r="H137">
        <v>970</v>
      </c>
      <c r="I137" t="s">
        <v>349</v>
      </c>
      <c r="J137" t="s">
        <v>343</v>
      </c>
      <c r="K137">
        <v>9</v>
      </c>
      <c r="L137" t="s">
        <v>192</v>
      </c>
      <c r="M137" t="s">
        <v>5</v>
      </c>
      <c r="N137">
        <v>0</v>
      </c>
      <c r="O137">
        <v>0</v>
      </c>
    </row>
    <row r="138" spans="1:15" x14ac:dyDescent="0.35">
      <c r="A138" t="str">
        <f t="shared" si="5"/>
        <v>WE0000754297010</v>
      </c>
      <c r="B138" t="s">
        <v>210</v>
      </c>
      <c r="D138" t="s">
        <v>6</v>
      </c>
      <c r="E138" s="26">
        <v>42263</v>
      </c>
      <c r="F138" t="s">
        <v>343</v>
      </c>
      <c r="G138" t="s">
        <v>344</v>
      </c>
      <c r="H138">
        <v>970</v>
      </c>
      <c r="I138" t="s">
        <v>349</v>
      </c>
      <c r="J138" t="s">
        <v>343</v>
      </c>
      <c r="K138">
        <v>10</v>
      </c>
      <c r="L138" t="s">
        <v>6</v>
      </c>
      <c r="M138" t="s">
        <v>765</v>
      </c>
      <c r="N138">
        <v>1</v>
      </c>
      <c r="O138">
        <v>0</v>
      </c>
    </row>
    <row r="139" spans="1:15" x14ac:dyDescent="0.35">
      <c r="A139" t="str">
        <f t="shared" si="5"/>
        <v>WE0000754297011</v>
      </c>
      <c r="B139" t="s">
        <v>210</v>
      </c>
      <c r="D139" t="s">
        <v>6</v>
      </c>
      <c r="E139" s="26">
        <v>42263</v>
      </c>
      <c r="F139" t="s">
        <v>343</v>
      </c>
      <c r="G139" t="s">
        <v>344</v>
      </c>
      <c r="H139">
        <v>970</v>
      </c>
      <c r="I139" t="s">
        <v>349</v>
      </c>
      <c r="J139" t="s">
        <v>343</v>
      </c>
      <c r="K139">
        <v>11</v>
      </c>
      <c r="L139" t="s">
        <v>6</v>
      </c>
      <c r="M139" t="s">
        <v>765</v>
      </c>
      <c r="N139">
        <v>2</v>
      </c>
      <c r="O139">
        <v>0</v>
      </c>
    </row>
    <row r="140" spans="1:15" x14ac:dyDescent="0.35">
      <c r="A140" t="str">
        <f t="shared" si="5"/>
        <v>WE0000754297012</v>
      </c>
      <c r="B140" t="s">
        <v>210</v>
      </c>
      <c r="D140" t="s">
        <v>6</v>
      </c>
      <c r="E140" s="26">
        <v>42263</v>
      </c>
      <c r="F140" t="s">
        <v>343</v>
      </c>
      <c r="G140" t="s">
        <v>344</v>
      </c>
      <c r="H140">
        <v>970</v>
      </c>
      <c r="I140" t="s">
        <v>349</v>
      </c>
      <c r="J140" t="s">
        <v>343</v>
      </c>
      <c r="K140">
        <v>12</v>
      </c>
      <c r="L140" t="s">
        <v>6</v>
      </c>
      <c r="M140" t="s">
        <v>765</v>
      </c>
      <c r="N140">
        <v>3</v>
      </c>
      <c r="O140">
        <v>0</v>
      </c>
    </row>
    <row r="141" spans="1:15" x14ac:dyDescent="0.35">
      <c r="A141" t="str">
        <f t="shared" si="5"/>
        <v>WE0000754297016</v>
      </c>
      <c r="B141" t="s">
        <v>210</v>
      </c>
      <c r="D141" t="s">
        <v>6</v>
      </c>
      <c r="E141" s="26">
        <v>42263</v>
      </c>
      <c r="F141" t="s">
        <v>343</v>
      </c>
      <c r="G141" t="s">
        <v>344</v>
      </c>
      <c r="H141">
        <v>970</v>
      </c>
      <c r="I141" t="s">
        <v>349</v>
      </c>
      <c r="J141" t="s">
        <v>343</v>
      </c>
      <c r="K141">
        <v>16</v>
      </c>
      <c r="L141" t="s">
        <v>192</v>
      </c>
      <c r="M141" t="s">
        <v>5</v>
      </c>
      <c r="N141">
        <v>0</v>
      </c>
      <c r="O141">
        <v>0</v>
      </c>
    </row>
    <row r="142" spans="1:15" x14ac:dyDescent="0.35">
      <c r="A142" t="str">
        <f t="shared" si="5"/>
        <v>WE0000754297018</v>
      </c>
      <c r="B142" t="s">
        <v>210</v>
      </c>
      <c r="D142" t="s">
        <v>6</v>
      </c>
      <c r="E142" s="26">
        <v>42263</v>
      </c>
      <c r="F142" t="s">
        <v>343</v>
      </c>
      <c r="G142" t="s">
        <v>344</v>
      </c>
      <c r="H142">
        <v>970</v>
      </c>
      <c r="I142" t="s">
        <v>349</v>
      </c>
      <c r="J142" t="s">
        <v>343</v>
      </c>
      <c r="K142">
        <v>18</v>
      </c>
      <c r="L142" t="s">
        <v>192</v>
      </c>
      <c r="M142" t="s">
        <v>5</v>
      </c>
      <c r="N142">
        <v>0</v>
      </c>
      <c r="O142">
        <v>0</v>
      </c>
    </row>
    <row r="143" spans="1:15" x14ac:dyDescent="0.35">
      <c r="A143" t="str">
        <f t="shared" si="5"/>
        <v>WE0000754297019</v>
      </c>
      <c r="B143" t="s">
        <v>210</v>
      </c>
      <c r="D143" t="s">
        <v>6</v>
      </c>
      <c r="E143" s="26">
        <v>42263</v>
      </c>
      <c r="F143" t="s">
        <v>343</v>
      </c>
      <c r="G143" t="s">
        <v>344</v>
      </c>
      <c r="H143">
        <v>970</v>
      </c>
      <c r="I143" t="s">
        <v>349</v>
      </c>
      <c r="J143" t="s">
        <v>343</v>
      </c>
      <c r="K143">
        <v>19</v>
      </c>
      <c r="L143" t="s">
        <v>6</v>
      </c>
      <c r="M143" t="s">
        <v>105</v>
      </c>
      <c r="N143">
        <v>1</v>
      </c>
      <c r="O143">
        <v>0</v>
      </c>
    </row>
    <row r="144" spans="1:15" x14ac:dyDescent="0.35">
      <c r="A144" t="str">
        <f t="shared" si="5"/>
        <v>WE0000754297021</v>
      </c>
      <c r="B144" t="s">
        <v>210</v>
      </c>
      <c r="D144" t="s">
        <v>6</v>
      </c>
      <c r="E144" s="26">
        <v>42263</v>
      </c>
      <c r="F144" t="s">
        <v>343</v>
      </c>
      <c r="G144" t="s">
        <v>344</v>
      </c>
      <c r="H144">
        <v>970</v>
      </c>
      <c r="I144" t="s">
        <v>349</v>
      </c>
      <c r="J144" t="s">
        <v>343</v>
      </c>
      <c r="K144">
        <v>21</v>
      </c>
      <c r="L144" t="s">
        <v>192</v>
      </c>
      <c r="M144" t="s">
        <v>5</v>
      </c>
      <c r="N144">
        <v>0</v>
      </c>
      <c r="O144">
        <v>0</v>
      </c>
    </row>
    <row r="145" spans="1:15" x14ac:dyDescent="0.35">
      <c r="A145" t="str">
        <f t="shared" si="5"/>
        <v>WE0000754297024</v>
      </c>
      <c r="B145" t="s">
        <v>210</v>
      </c>
      <c r="D145" t="s">
        <v>6</v>
      </c>
      <c r="E145" s="26">
        <v>42263</v>
      </c>
      <c r="F145" t="s">
        <v>343</v>
      </c>
      <c r="G145" t="s">
        <v>344</v>
      </c>
      <c r="H145">
        <v>970</v>
      </c>
      <c r="I145" t="s">
        <v>349</v>
      </c>
      <c r="J145" t="s">
        <v>343</v>
      </c>
      <c r="K145">
        <v>24</v>
      </c>
      <c r="L145" t="s">
        <v>192</v>
      </c>
      <c r="M145" t="s">
        <v>5</v>
      </c>
      <c r="N145">
        <v>0</v>
      </c>
      <c r="O145">
        <v>0</v>
      </c>
    </row>
    <row r="146" spans="1:15" x14ac:dyDescent="0.35">
      <c r="A146" t="str">
        <f t="shared" si="5"/>
        <v>WE000075429801</v>
      </c>
      <c r="B146" t="s">
        <v>210</v>
      </c>
      <c r="D146" t="s">
        <v>6</v>
      </c>
      <c r="E146" s="26">
        <v>42263</v>
      </c>
      <c r="F146" t="s">
        <v>343</v>
      </c>
      <c r="G146" t="s">
        <v>344</v>
      </c>
      <c r="H146">
        <v>980</v>
      </c>
      <c r="I146" t="s">
        <v>350</v>
      </c>
      <c r="J146" t="s">
        <v>343</v>
      </c>
      <c r="K146">
        <v>1</v>
      </c>
      <c r="L146" t="s">
        <v>6</v>
      </c>
      <c r="M146" t="s">
        <v>766</v>
      </c>
      <c r="N146">
        <v>1</v>
      </c>
      <c r="O146">
        <v>0</v>
      </c>
    </row>
    <row r="147" spans="1:15" x14ac:dyDescent="0.35">
      <c r="A147" t="str">
        <f t="shared" si="5"/>
        <v>WE000075429802</v>
      </c>
      <c r="B147" t="s">
        <v>210</v>
      </c>
      <c r="D147" t="s">
        <v>6</v>
      </c>
      <c r="E147" s="26">
        <v>42263</v>
      </c>
      <c r="F147" t="s">
        <v>343</v>
      </c>
      <c r="G147" t="s">
        <v>344</v>
      </c>
      <c r="H147">
        <v>980</v>
      </c>
      <c r="I147" t="s">
        <v>350</v>
      </c>
      <c r="J147" t="s">
        <v>343</v>
      </c>
      <c r="K147">
        <v>2</v>
      </c>
      <c r="L147" t="s">
        <v>6</v>
      </c>
      <c r="M147" t="s">
        <v>767</v>
      </c>
      <c r="N147">
        <v>1</v>
      </c>
      <c r="O147">
        <v>0</v>
      </c>
    </row>
    <row r="148" spans="1:15" x14ac:dyDescent="0.35">
      <c r="A148" t="str">
        <f t="shared" si="5"/>
        <v>WE000075429803</v>
      </c>
      <c r="B148" t="s">
        <v>210</v>
      </c>
      <c r="D148" t="s">
        <v>6</v>
      </c>
      <c r="E148" s="26">
        <v>42263</v>
      </c>
      <c r="F148" t="s">
        <v>343</v>
      </c>
      <c r="G148" t="s">
        <v>344</v>
      </c>
      <c r="H148">
        <v>980</v>
      </c>
      <c r="I148" t="s">
        <v>350</v>
      </c>
      <c r="J148" t="s">
        <v>343</v>
      </c>
      <c r="K148">
        <v>3</v>
      </c>
      <c r="L148" t="s">
        <v>6</v>
      </c>
      <c r="M148" t="s">
        <v>71</v>
      </c>
      <c r="N148">
        <v>1</v>
      </c>
      <c r="O148">
        <v>0</v>
      </c>
    </row>
    <row r="149" spans="1:15" x14ac:dyDescent="0.35">
      <c r="A149" t="str">
        <f t="shared" si="5"/>
        <v>WE000075429804</v>
      </c>
      <c r="B149" t="s">
        <v>210</v>
      </c>
      <c r="D149" t="s">
        <v>6</v>
      </c>
      <c r="E149" s="26">
        <v>42263</v>
      </c>
      <c r="F149" t="s">
        <v>343</v>
      </c>
      <c r="G149" t="s">
        <v>344</v>
      </c>
      <c r="H149">
        <v>980</v>
      </c>
      <c r="I149" t="s">
        <v>350</v>
      </c>
      <c r="J149" t="s">
        <v>343</v>
      </c>
      <c r="K149">
        <v>4</v>
      </c>
      <c r="L149" t="s">
        <v>6</v>
      </c>
      <c r="M149" t="s">
        <v>165</v>
      </c>
      <c r="N149">
        <v>1</v>
      </c>
      <c r="O149">
        <v>0</v>
      </c>
    </row>
    <row r="150" spans="1:15" x14ac:dyDescent="0.35">
      <c r="A150" t="str">
        <f t="shared" si="5"/>
        <v>WE00007542981NULL</v>
      </c>
      <c r="B150" t="s">
        <v>210</v>
      </c>
      <c r="D150" t="s">
        <v>6</v>
      </c>
      <c r="E150" s="26">
        <v>42263</v>
      </c>
      <c r="F150" t="s">
        <v>343</v>
      </c>
      <c r="G150" t="s">
        <v>344</v>
      </c>
      <c r="H150">
        <v>981</v>
      </c>
      <c r="I150" t="s">
        <v>416</v>
      </c>
      <c r="J150" t="s">
        <v>343</v>
      </c>
      <c r="K150" t="s">
        <v>5</v>
      </c>
      <c r="L150" t="s">
        <v>5</v>
      </c>
      <c r="M150" t="s">
        <v>5</v>
      </c>
      <c r="N150" t="s">
        <v>5</v>
      </c>
      <c r="O150" t="s">
        <v>5</v>
      </c>
    </row>
    <row r="151" spans="1:15" x14ac:dyDescent="0.35">
      <c r="A151" t="str">
        <f t="shared" si="5"/>
        <v>WE00007542982NULL</v>
      </c>
      <c r="B151" t="s">
        <v>210</v>
      </c>
      <c r="D151" t="s">
        <v>6</v>
      </c>
      <c r="E151" s="26">
        <v>42263</v>
      </c>
      <c r="F151" t="s">
        <v>343</v>
      </c>
      <c r="G151" t="s">
        <v>344</v>
      </c>
      <c r="H151">
        <v>982</v>
      </c>
      <c r="I151" t="s">
        <v>417</v>
      </c>
      <c r="J151" t="s">
        <v>343</v>
      </c>
      <c r="K151" t="s">
        <v>5</v>
      </c>
      <c r="L151" t="s">
        <v>5</v>
      </c>
      <c r="M151" t="s">
        <v>5</v>
      </c>
      <c r="N151" t="s">
        <v>5</v>
      </c>
      <c r="O151" t="s">
        <v>5</v>
      </c>
    </row>
    <row r="152" spans="1:15" x14ac:dyDescent="0.35">
      <c r="A152" t="str">
        <f t="shared" si="5"/>
        <v>WE00007542983NULL</v>
      </c>
      <c r="B152" t="s">
        <v>210</v>
      </c>
      <c r="D152" t="s">
        <v>6</v>
      </c>
      <c r="E152" s="26">
        <v>42263</v>
      </c>
      <c r="F152" t="s">
        <v>343</v>
      </c>
      <c r="G152" t="s">
        <v>344</v>
      </c>
      <c r="H152">
        <v>983</v>
      </c>
      <c r="I152" t="s">
        <v>418</v>
      </c>
      <c r="J152" t="s">
        <v>343</v>
      </c>
      <c r="K152" t="s">
        <v>5</v>
      </c>
      <c r="L152" t="s">
        <v>5</v>
      </c>
      <c r="M152" t="s">
        <v>5</v>
      </c>
      <c r="N152" t="s">
        <v>5</v>
      </c>
      <c r="O152" t="s">
        <v>5</v>
      </c>
    </row>
    <row r="153" spans="1:15" x14ac:dyDescent="0.35">
      <c r="A153" t="str">
        <f t="shared" ref="A153:A163" si="6">B153&amp;H153&amp;K153</f>
        <v>WE00007542984NULL</v>
      </c>
      <c r="B153" t="s">
        <v>210</v>
      </c>
      <c r="D153" t="s">
        <v>6</v>
      </c>
      <c r="E153" s="26">
        <v>42263</v>
      </c>
      <c r="F153" t="s">
        <v>343</v>
      </c>
      <c r="G153" t="s">
        <v>344</v>
      </c>
      <c r="H153">
        <v>984</v>
      </c>
      <c r="I153" t="s">
        <v>419</v>
      </c>
      <c r="J153" t="s">
        <v>343</v>
      </c>
      <c r="K153" t="s">
        <v>5</v>
      </c>
      <c r="L153" t="s">
        <v>5</v>
      </c>
      <c r="M153" t="s">
        <v>5</v>
      </c>
      <c r="N153" t="s">
        <v>5</v>
      </c>
      <c r="O153" t="s">
        <v>5</v>
      </c>
    </row>
    <row r="154" spans="1:15" x14ac:dyDescent="0.35">
      <c r="A154" t="str">
        <f t="shared" si="6"/>
        <v>WE00007542985NULL</v>
      </c>
      <c r="B154" t="s">
        <v>210</v>
      </c>
      <c r="D154" t="s">
        <v>6</v>
      </c>
      <c r="E154" s="26">
        <v>42263</v>
      </c>
      <c r="F154" t="s">
        <v>343</v>
      </c>
      <c r="G154" t="s">
        <v>344</v>
      </c>
      <c r="H154">
        <v>985</v>
      </c>
      <c r="I154" t="s">
        <v>768</v>
      </c>
      <c r="J154" t="s">
        <v>343</v>
      </c>
      <c r="K154" t="s">
        <v>5</v>
      </c>
      <c r="L154" t="s">
        <v>5</v>
      </c>
      <c r="M154" t="s">
        <v>5</v>
      </c>
      <c r="N154" t="s">
        <v>5</v>
      </c>
      <c r="O154" t="s">
        <v>5</v>
      </c>
    </row>
    <row r="155" spans="1:15" x14ac:dyDescent="0.35">
      <c r="A155" t="str">
        <f t="shared" si="6"/>
        <v>WE00007542986NULL</v>
      </c>
      <c r="B155" t="s">
        <v>210</v>
      </c>
      <c r="D155" t="s">
        <v>6</v>
      </c>
      <c r="E155" s="26">
        <v>42263</v>
      </c>
      <c r="F155" t="s">
        <v>343</v>
      </c>
      <c r="G155" t="s">
        <v>344</v>
      </c>
      <c r="H155">
        <v>986</v>
      </c>
      <c r="I155" t="s">
        <v>769</v>
      </c>
      <c r="J155" t="s">
        <v>343</v>
      </c>
      <c r="K155" t="s">
        <v>5</v>
      </c>
      <c r="L155" t="s">
        <v>5</v>
      </c>
      <c r="M155" t="s">
        <v>5</v>
      </c>
      <c r="N155" t="s">
        <v>5</v>
      </c>
      <c r="O155" t="s">
        <v>5</v>
      </c>
    </row>
    <row r="156" spans="1:15" x14ac:dyDescent="0.35">
      <c r="A156" t="str">
        <f t="shared" si="6"/>
        <v>WE00007542987NULL</v>
      </c>
      <c r="B156" t="s">
        <v>210</v>
      </c>
      <c r="D156" t="s">
        <v>6</v>
      </c>
      <c r="E156" s="26">
        <v>42263</v>
      </c>
      <c r="F156" t="s">
        <v>343</v>
      </c>
      <c r="G156" t="s">
        <v>344</v>
      </c>
      <c r="H156">
        <v>987</v>
      </c>
      <c r="I156" t="s">
        <v>420</v>
      </c>
      <c r="J156" t="s">
        <v>343</v>
      </c>
      <c r="K156" t="s">
        <v>5</v>
      </c>
      <c r="L156" t="s">
        <v>5</v>
      </c>
      <c r="M156" t="s">
        <v>5</v>
      </c>
      <c r="N156" t="s">
        <v>5</v>
      </c>
      <c r="O156" t="s">
        <v>5</v>
      </c>
    </row>
    <row r="157" spans="1:15" x14ac:dyDescent="0.35">
      <c r="A157" t="str">
        <f t="shared" si="6"/>
        <v>WE00007542988NULL</v>
      </c>
      <c r="B157" t="s">
        <v>210</v>
      </c>
      <c r="D157" t="s">
        <v>6</v>
      </c>
      <c r="E157" s="26">
        <v>42263</v>
      </c>
      <c r="F157" t="s">
        <v>343</v>
      </c>
      <c r="G157" t="s">
        <v>344</v>
      </c>
      <c r="H157">
        <v>988</v>
      </c>
      <c r="I157" t="s">
        <v>421</v>
      </c>
      <c r="J157" t="s">
        <v>343</v>
      </c>
      <c r="K157" t="s">
        <v>5</v>
      </c>
      <c r="L157" t="s">
        <v>5</v>
      </c>
      <c r="M157" t="s">
        <v>5</v>
      </c>
      <c r="N157" t="s">
        <v>5</v>
      </c>
      <c r="O157" t="s">
        <v>5</v>
      </c>
    </row>
    <row r="158" spans="1:15" x14ac:dyDescent="0.35">
      <c r="A158" t="str">
        <f t="shared" si="6"/>
        <v>WE00007542989NULL</v>
      </c>
      <c r="B158" t="s">
        <v>210</v>
      </c>
      <c r="D158" t="s">
        <v>6</v>
      </c>
      <c r="E158" s="26">
        <v>42263</v>
      </c>
      <c r="F158" t="s">
        <v>343</v>
      </c>
      <c r="G158" t="s">
        <v>344</v>
      </c>
      <c r="H158">
        <v>989</v>
      </c>
      <c r="I158" t="s">
        <v>422</v>
      </c>
      <c r="J158" t="s">
        <v>343</v>
      </c>
      <c r="K158" t="s">
        <v>5</v>
      </c>
      <c r="L158" t="s">
        <v>5</v>
      </c>
      <c r="M158" t="s">
        <v>5</v>
      </c>
      <c r="N158" t="s">
        <v>5</v>
      </c>
      <c r="O158" t="s">
        <v>5</v>
      </c>
    </row>
    <row r="159" spans="1:15" x14ac:dyDescent="0.35">
      <c r="A159" t="str">
        <f t="shared" si="6"/>
        <v>WE00007542990NULL</v>
      </c>
      <c r="B159" t="s">
        <v>210</v>
      </c>
      <c r="D159" t="s">
        <v>6</v>
      </c>
      <c r="E159" s="26">
        <v>42263</v>
      </c>
      <c r="F159" t="s">
        <v>343</v>
      </c>
      <c r="G159" t="s">
        <v>344</v>
      </c>
      <c r="H159">
        <v>990</v>
      </c>
      <c r="I159" t="s">
        <v>423</v>
      </c>
      <c r="J159" t="s">
        <v>343</v>
      </c>
      <c r="K159" t="s">
        <v>5</v>
      </c>
      <c r="L159" t="s">
        <v>5</v>
      </c>
      <c r="M159" t="s">
        <v>5</v>
      </c>
      <c r="N159" t="s">
        <v>5</v>
      </c>
      <c r="O159" t="s">
        <v>5</v>
      </c>
    </row>
    <row r="160" spans="1:15" x14ac:dyDescent="0.35">
      <c r="A160" t="str">
        <f t="shared" si="6"/>
        <v>WE00007542991NULL</v>
      </c>
      <c r="B160" t="s">
        <v>210</v>
      </c>
      <c r="D160" t="s">
        <v>6</v>
      </c>
      <c r="E160" s="26">
        <v>42263</v>
      </c>
      <c r="F160" t="s">
        <v>343</v>
      </c>
      <c r="G160" t="s">
        <v>344</v>
      </c>
      <c r="H160">
        <v>991</v>
      </c>
      <c r="I160" t="s">
        <v>424</v>
      </c>
      <c r="J160" t="s">
        <v>343</v>
      </c>
      <c r="K160" t="s">
        <v>5</v>
      </c>
      <c r="L160" t="s">
        <v>5</v>
      </c>
      <c r="M160" t="s">
        <v>5</v>
      </c>
      <c r="N160" t="s">
        <v>5</v>
      </c>
      <c r="O160" t="s">
        <v>5</v>
      </c>
    </row>
    <row r="161" spans="1:15" x14ac:dyDescent="0.35">
      <c r="A161" t="str">
        <f t="shared" si="6"/>
        <v>WE00007542992NULL</v>
      </c>
      <c r="B161" t="s">
        <v>210</v>
      </c>
      <c r="D161" t="s">
        <v>6</v>
      </c>
      <c r="E161" s="26">
        <v>42263</v>
      </c>
      <c r="F161" t="s">
        <v>343</v>
      </c>
      <c r="G161" t="s">
        <v>344</v>
      </c>
      <c r="H161">
        <v>992</v>
      </c>
      <c r="I161" t="s">
        <v>425</v>
      </c>
      <c r="J161" t="s">
        <v>343</v>
      </c>
      <c r="K161" t="s">
        <v>5</v>
      </c>
      <c r="L161" t="s">
        <v>5</v>
      </c>
      <c r="M161" t="s">
        <v>5</v>
      </c>
      <c r="N161" t="s">
        <v>5</v>
      </c>
      <c r="O161" t="s">
        <v>5</v>
      </c>
    </row>
    <row r="162" spans="1:15" x14ac:dyDescent="0.35">
      <c r="A162" t="str">
        <f t="shared" si="6"/>
        <v>WE00007542993NULL</v>
      </c>
      <c r="B162" t="s">
        <v>210</v>
      </c>
      <c r="D162" t="s">
        <v>6</v>
      </c>
      <c r="E162" s="26">
        <v>42263</v>
      </c>
      <c r="F162" t="s">
        <v>343</v>
      </c>
      <c r="G162" t="s">
        <v>344</v>
      </c>
      <c r="H162">
        <v>993</v>
      </c>
      <c r="I162" t="s">
        <v>413</v>
      </c>
      <c r="J162" t="s">
        <v>343</v>
      </c>
      <c r="K162" t="s">
        <v>5</v>
      </c>
      <c r="L162" t="s">
        <v>5</v>
      </c>
      <c r="M162" t="s">
        <v>5</v>
      </c>
      <c r="N162" t="s">
        <v>5</v>
      </c>
      <c r="O162" t="s">
        <v>5</v>
      </c>
    </row>
    <row r="163" spans="1:15" x14ac:dyDescent="0.35">
      <c r="A163" t="str">
        <f t="shared" si="6"/>
        <v>WE00007542994NULL</v>
      </c>
      <c r="B163" t="s">
        <v>210</v>
      </c>
      <c r="D163" t="s">
        <v>6</v>
      </c>
      <c r="E163" s="26">
        <v>42263</v>
      </c>
      <c r="F163" t="s">
        <v>343</v>
      </c>
      <c r="G163" t="s">
        <v>344</v>
      </c>
      <c r="H163">
        <v>994</v>
      </c>
      <c r="I163" t="s">
        <v>414</v>
      </c>
      <c r="J163" t="s">
        <v>343</v>
      </c>
      <c r="K163" t="s">
        <v>5</v>
      </c>
      <c r="L163" t="s">
        <v>5</v>
      </c>
      <c r="M163" t="s">
        <v>5</v>
      </c>
      <c r="N163" t="s">
        <v>5</v>
      </c>
      <c r="O163" t="s">
        <v>5</v>
      </c>
    </row>
  </sheetData>
  <autoFilter ref="A1:O163" xr:uid="{01EBA1CF-07ED-4D62-9080-3583F4644384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tention_x0020_Date xmlns="9940b4ba-3ef1-4fe1-8f32-70ebe7e2948e">2018-04-10T15:03:14+00:00</Retention_x0020_Date>
    <Deletion_x0020_Date xmlns="9940b4ba-3ef1-4fe1-8f32-70ebe7e2948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4B24827EF2A640BA8C690CAE6D5584" ma:contentTypeVersion="0" ma:contentTypeDescription="Create a new document." ma:contentTypeScope="" ma:versionID="482c15537a7fd71907d7cacf80969edf">
  <xsd:schema xmlns:xsd="http://www.w3.org/2001/XMLSchema" xmlns:xs="http://www.w3.org/2001/XMLSchema" xmlns:p="http://schemas.microsoft.com/office/2006/metadata/properties" xmlns:ns2="9940b4ba-3ef1-4fe1-8f32-70ebe7e2948e" targetNamespace="http://schemas.microsoft.com/office/2006/metadata/properties" ma:root="true" ma:fieldsID="222dfc0643af24c87b2540387fce503d" ns2:_="">
    <xsd:import namespace="9940b4ba-3ef1-4fe1-8f32-70ebe7e2948e"/>
    <xsd:element name="properties">
      <xsd:complexType>
        <xsd:sequence>
          <xsd:element name="documentManagement">
            <xsd:complexType>
              <xsd:all>
                <xsd:element ref="ns2:Retention_x0020_Date"/>
                <xsd:element ref="ns2:Deletion_x0020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40b4ba-3ef1-4fe1-8f32-70ebe7e2948e" elementFormDefault="qualified">
    <xsd:import namespace="http://schemas.microsoft.com/office/2006/documentManagement/types"/>
    <xsd:import namespace="http://schemas.microsoft.com/office/infopath/2007/PartnerControls"/>
    <xsd:element name="Retention_x0020_Date" ma:index="2" ma:displayName="Start Retention Date" ma:default="[today]" ma:format="DateOnly" ma:internalName="Retention_x0020_Date" ma:readOnly="false">
      <xsd:simpleType>
        <xsd:restriction base="dms:DateTime"/>
      </xsd:simpleType>
    </xsd:element>
    <xsd:element name="Deletion_x0020_Date" ma:index="3" nillable="true" ma:displayName="Deletion Date" ma:format="DateOnly" ma:internalName="Deletion_x0020_Date" ma:readOnly="fals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cc081532-975f-4a47-8733-083d242eca8e" ContentTypeId="0x01" PreviousValue="false"/>
</file>

<file path=customXml/itemProps1.xml><?xml version="1.0" encoding="utf-8"?>
<ds:datastoreItem xmlns:ds="http://schemas.openxmlformats.org/officeDocument/2006/customXml" ds:itemID="{779666ED-F550-4CA8-ABB2-2EDB4D9868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C8EE88-E37A-4B34-949C-ACEA64F34E51}">
  <ds:schemaRefs>
    <ds:schemaRef ds:uri="http://purl.org/dc/dcmitype/"/>
    <ds:schemaRef ds:uri="9940b4ba-3ef1-4fe1-8f32-70ebe7e2948e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7522B7D-3F48-4071-BBB4-87DEE4FE5C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40b4ba-3ef1-4fe1-8f32-70ebe7e294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4E3623D2-D2DD-4931-BEC3-93D3DC7AC574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Progress</vt:lpstr>
      <vt:lpstr>Summary</vt:lpstr>
      <vt:lpstr>Data</vt:lpstr>
      <vt:lpstr>Ref</vt:lpstr>
      <vt:lpstr>Open Prjs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Morris</dc:creator>
  <cp:lastModifiedBy>Crystal Morris</cp:lastModifiedBy>
  <dcterms:created xsi:type="dcterms:W3CDTF">2018-04-10T14:45:44Z</dcterms:created>
  <dcterms:modified xsi:type="dcterms:W3CDTF">2019-03-22T13:51:47Z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0x0101001B4B24827EF2A640BA8C690CAE6D5584</vt:lpwstr>
  </property>
</Properties>
</file>