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rinterSettings/printerSettings1.bin" ContentType="application/vnd.openxmlformats-officedocument.spreadsheetml.printerSettings"/>
  <Override PartName="/xl/tables/table1.xml" ContentType="application/vnd.openxmlformats-officedocument.spreadsheetml.table+xml"/>
  <Override PartName="/xl/printerSettings/printerSettings2.bin" ContentType="application/vnd.openxmlformats-officedocument.spreadsheetml.printerSettings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rrisc\Documents\Syteline 9\Random\2019 SUN\Data Tools\"/>
    </mc:Choice>
  </mc:AlternateContent>
  <xr:revisionPtr revIDLastSave="0" documentId="8_{66504FB5-E2B1-4582-AAFE-3B6B7D85B22E}" xr6:coauthVersionLast="36" xr6:coauthVersionMax="36" xr10:uidLastSave="{00000000-0000-0000-0000-000000000000}"/>
  <bookViews>
    <workbookView xWindow="0" yWindow="120" windowWidth="19420" windowHeight="9020" xr2:uid="{00000000-000D-0000-FFFF-FFFF00000000}"/>
  </bookViews>
  <sheets>
    <sheet name="Summary" sheetId="20" r:id="rId1"/>
    <sheet name="Checklist" sheetId="17" r:id="rId2"/>
    <sheet name="Ref" sheetId="19" r:id="rId3"/>
  </sheets>
  <externalReferences>
    <externalReference r:id="rId4"/>
  </externalReferences>
  <definedNames>
    <definedName name="_xlnm._FilterDatabase" localSheetId="1" hidden="1">Checklist!$A$1:$AA$238</definedName>
    <definedName name="LoadMethod">Ref!$C$2:$C$3</definedName>
    <definedName name="Scope">Ref!$B$2:$B$3</definedName>
    <definedName name="Sites">[1]Sites!$A$3:$A$20</definedName>
    <definedName name="YesNo">Ref!$A$2:$A$3</definedName>
  </definedNames>
  <calcPr calcId="191029"/>
  <pivotCaches>
    <pivotCache cacheId="5" r:id="rId5"/>
  </pivotCache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310" i="17" l="1"/>
  <c r="F309" i="17"/>
  <c r="F308" i="17"/>
  <c r="J20" i="20"/>
  <c r="I20" i="20"/>
  <c r="H20" i="20"/>
  <c r="B20" i="20"/>
  <c r="D20" i="20"/>
  <c r="C20" i="20"/>
  <c r="E20" i="20"/>
  <c r="F307" i="17" l="1"/>
  <c r="F306" i="17"/>
  <c r="F305" i="17"/>
  <c r="F304" i="17"/>
  <c r="F303" i="17"/>
  <c r="F302" i="17"/>
  <c r="F301" i="17"/>
  <c r="F300" i="17"/>
  <c r="F299" i="17"/>
  <c r="F298" i="17"/>
  <c r="F297" i="17"/>
  <c r="F296" i="17"/>
  <c r="F295" i="17"/>
  <c r="F294" i="17"/>
  <c r="F293" i="17"/>
  <c r="F292" i="17"/>
  <c r="F291" i="17"/>
  <c r="F290" i="17"/>
  <c r="F289" i="17"/>
  <c r="F288" i="17"/>
  <c r="F287" i="17"/>
  <c r="F286" i="17"/>
  <c r="F284" i="17"/>
  <c r="F283" i="17"/>
  <c r="F282" i="17"/>
  <c r="F281" i="17"/>
  <c r="F280" i="17"/>
  <c r="F279" i="17"/>
  <c r="F278" i="17"/>
  <c r="F277" i="17"/>
  <c r="F276" i="17"/>
  <c r="F275" i="17"/>
  <c r="F274" i="17"/>
  <c r="F273" i="17"/>
  <c r="F272" i="17"/>
  <c r="F271" i="17"/>
  <c r="F270" i="17"/>
  <c r="F269" i="17"/>
  <c r="F268" i="17"/>
  <c r="F267" i="17"/>
  <c r="F266" i="17"/>
  <c r="F265" i="17"/>
  <c r="F264" i="17"/>
  <c r="F263" i="17"/>
  <c r="F262" i="17"/>
  <c r="F261" i="17"/>
  <c r="F260" i="17"/>
  <c r="F259" i="17"/>
  <c r="F258" i="17"/>
  <c r="F257" i="17"/>
  <c r="F256" i="17"/>
  <c r="F255" i="17"/>
  <c r="F254" i="17"/>
  <c r="F253" i="17"/>
  <c r="F252" i="17"/>
  <c r="F251" i="17"/>
  <c r="F250" i="17"/>
  <c r="F249" i="17"/>
  <c r="F248" i="17"/>
  <c r="F247" i="17"/>
  <c r="F246" i="17"/>
  <c r="F245" i="17"/>
  <c r="F244" i="17"/>
  <c r="F243" i="17"/>
  <c r="F242" i="17"/>
  <c r="F241" i="17"/>
  <c r="F240" i="17"/>
  <c r="F239" i="17"/>
  <c r="F238" i="17"/>
  <c r="F237" i="17"/>
  <c r="F236" i="17"/>
  <c r="F235" i="17"/>
  <c r="F234" i="17"/>
  <c r="F233" i="17"/>
  <c r="F232" i="17"/>
  <c r="F231" i="17"/>
  <c r="F230" i="17"/>
  <c r="F229" i="17"/>
  <c r="F228" i="17"/>
  <c r="F227" i="17"/>
  <c r="F226" i="17"/>
  <c r="F225" i="17"/>
  <c r="F224" i="17"/>
  <c r="F223" i="17"/>
  <c r="F222" i="17"/>
  <c r="F221" i="17"/>
  <c r="F220" i="17"/>
  <c r="F219" i="17"/>
  <c r="F218" i="17"/>
  <c r="F217" i="17"/>
  <c r="F216" i="17"/>
  <c r="F215" i="17"/>
  <c r="F214" i="17"/>
  <c r="F213" i="17"/>
  <c r="F211" i="17"/>
  <c r="F210" i="17"/>
  <c r="F209" i="17"/>
  <c r="F208" i="17"/>
  <c r="F207" i="17"/>
  <c r="F206" i="17"/>
  <c r="F205" i="17"/>
  <c r="F204" i="17"/>
  <c r="F202" i="17"/>
  <c r="F201" i="17"/>
  <c r="F200" i="17"/>
  <c r="F199" i="17"/>
  <c r="F198" i="17"/>
  <c r="F197" i="17"/>
  <c r="F196" i="17"/>
  <c r="F195" i="17"/>
  <c r="F194" i="17"/>
  <c r="F193" i="17"/>
  <c r="F192" i="17"/>
  <c r="F191" i="17"/>
  <c r="F190" i="17"/>
  <c r="F189" i="17"/>
  <c r="F188" i="17"/>
  <c r="F187" i="17"/>
  <c r="F186" i="17"/>
  <c r="F185" i="17"/>
  <c r="F184" i="17"/>
  <c r="F183" i="17"/>
  <c r="F182" i="17"/>
  <c r="F181" i="17"/>
  <c r="F180" i="17"/>
  <c r="F179" i="17"/>
  <c r="F178" i="17"/>
  <c r="F177" i="17"/>
  <c r="F176" i="17"/>
  <c r="F175" i="17"/>
  <c r="F174" i="17"/>
  <c r="F173" i="17"/>
  <c r="F172" i="17"/>
  <c r="F171" i="17"/>
  <c r="F170" i="17"/>
  <c r="F169" i="17"/>
  <c r="F168" i="17"/>
  <c r="F167" i="17"/>
  <c r="F166" i="17"/>
  <c r="F165" i="17"/>
  <c r="F164" i="17"/>
  <c r="F163" i="17"/>
  <c r="F162" i="17"/>
  <c r="F161" i="17"/>
  <c r="F160" i="17"/>
  <c r="F159" i="17"/>
  <c r="F158" i="17"/>
  <c r="F157" i="17"/>
  <c r="F156" i="17"/>
  <c r="F155" i="17"/>
  <c r="F154" i="17"/>
  <c r="F153" i="17"/>
  <c r="F152" i="17"/>
  <c r="F151" i="17"/>
  <c r="F150" i="17"/>
  <c r="F149" i="17"/>
  <c r="F148" i="17"/>
  <c r="F147" i="17"/>
  <c r="F146" i="17"/>
  <c r="F145" i="17"/>
  <c r="F144" i="17"/>
  <c r="F143" i="17"/>
  <c r="F142" i="17"/>
  <c r="F141" i="17"/>
  <c r="F140" i="17"/>
  <c r="F139" i="17"/>
  <c r="F138" i="17"/>
  <c r="F137" i="17"/>
  <c r="F136" i="17"/>
  <c r="F135" i="17"/>
  <c r="F134" i="17"/>
  <c r="F133" i="17"/>
  <c r="F132" i="17"/>
  <c r="F131" i="17"/>
  <c r="F130" i="17"/>
  <c r="F129" i="17"/>
  <c r="F128" i="17"/>
  <c r="F127" i="17"/>
  <c r="F126" i="17"/>
  <c r="F125" i="17"/>
  <c r="F124" i="17"/>
  <c r="F123" i="17"/>
  <c r="F122" i="17"/>
  <c r="F121" i="17"/>
  <c r="F120" i="17"/>
  <c r="F119" i="17"/>
  <c r="F118" i="17"/>
  <c r="F117" i="17"/>
  <c r="F116" i="17"/>
  <c r="F115" i="17"/>
  <c r="F114" i="17"/>
  <c r="F113" i="17"/>
  <c r="F112" i="17"/>
  <c r="F111" i="17"/>
  <c r="F110" i="17"/>
  <c r="F109" i="17"/>
  <c r="F108" i="17"/>
  <c r="F107" i="17"/>
  <c r="F106" i="17"/>
  <c r="F105" i="17"/>
  <c r="F104" i="17"/>
  <c r="F103" i="17"/>
  <c r="F102" i="17"/>
  <c r="F101" i="17"/>
  <c r="F100" i="17"/>
  <c r="F99" i="17"/>
  <c r="F98" i="17"/>
  <c r="F97" i="17"/>
  <c r="F96" i="17"/>
  <c r="F95" i="17"/>
  <c r="F94" i="17"/>
  <c r="F93" i="17"/>
  <c r="F92" i="17"/>
  <c r="F91" i="17"/>
  <c r="F90" i="17"/>
  <c r="F89" i="17"/>
  <c r="F88" i="17"/>
  <c r="F87" i="17"/>
  <c r="F86" i="17"/>
  <c r="F85" i="17"/>
  <c r="F84" i="17"/>
  <c r="F83" i="17"/>
  <c r="F82" i="17"/>
  <c r="F81" i="17"/>
  <c r="F80" i="17"/>
  <c r="F79" i="17"/>
  <c r="F78" i="17"/>
  <c r="F77" i="17"/>
  <c r="F76" i="17"/>
  <c r="F75" i="17"/>
  <c r="F74" i="17"/>
  <c r="F73" i="17"/>
  <c r="F72" i="17"/>
  <c r="F71" i="17"/>
  <c r="F70" i="17"/>
  <c r="F69" i="17"/>
  <c r="F68" i="17"/>
  <c r="F67" i="17"/>
  <c r="F66" i="17"/>
  <c r="F65" i="17"/>
  <c r="F64" i="17"/>
  <c r="F63" i="17"/>
  <c r="F62" i="17"/>
  <c r="F61" i="17"/>
  <c r="F60" i="17"/>
  <c r="F59" i="17"/>
  <c r="F58" i="17"/>
  <c r="F57" i="17"/>
  <c r="F56" i="17"/>
  <c r="F55" i="17"/>
  <c r="F54" i="17"/>
  <c r="F53" i="17"/>
  <c r="F52" i="17"/>
  <c r="F51" i="17"/>
  <c r="F50" i="17"/>
  <c r="F49" i="17"/>
  <c r="F48" i="17"/>
  <c r="F47" i="17"/>
  <c r="F46" i="17"/>
  <c r="F45" i="17"/>
  <c r="F44" i="17"/>
  <c r="F43" i="17"/>
  <c r="F42" i="17"/>
  <c r="F41" i="17"/>
  <c r="F40" i="17"/>
  <c r="F39" i="17"/>
  <c r="F38" i="17"/>
  <c r="F37" i="17"/>
  <c r="F36" i="17"/>
  <c r="F35" i="17"/>
  <c r="F34" i="17"/>
  <c r="F33" i="17"/>
  <c r="F32" i="17"/>
  <c r="F31" i="17"/>
  <c r="F30" i="17"/>
  <c r="F29" i="17"/>
  <c r="F28" i="17"/>
  <c r="F27" i="17"/>
  <c r="F26" i="17"/>
  <c r="F25" i="17"/>
  <c r="F24" i="17"/>
  <c r="F23" i="17"/>
  <c r="F22" i="17"/>
  <c r="F21" i="17"/>
  <c r="F20" i="17"/>
  <c r="F19" i="17"/>
  <c r="F18" i="17"/>
  <c r="F17" i="17"/>
  <c r="F16" i="17"/>
  <c r="F15" i="17"/>
  <c r="F14" i="17"/>
  <c r="F13" i="17"/>
  <c r="F12" i="17"/>
  <c r="F11" i="17"/>
  <c r="F10" i="17"/>
  <c r="F9" i="17"/>
  <c r="F8" i="17"/>
  <c r="F7" i="17"/>
  <c r="F6" i="17"/>
  <c r="F5" i="17"/>
  <c r="F4" i="17"/>
  <c r="F3" i="17"/>
  <c r="F2" i="17" l="1"/>
</calcChain>
</file>

<file path=xl/sharedStrings.xml><?xml version="1.0" encoding="utf-8"?>
<sst xmlns="http://schemas.openxmlformats.org/spreadsheetml/2006/main" count="3100" uniqueCount="417">
  <si>
    <t>Xref</t>
  </si>
  <si>
    <t>Mapping</t>
  </si>
  <si>
    <t>Area</t>
  </si>
  <si>
    <t>Yes</t>
  </si>
  <si>
    <t>Employees</t>
  </si>
  <si>
    <t>No</t>
  </si>
  <si>
    <t>Vendors</t>
  </si>
  <si>
    <t>Customers</t>
  </si>
  <si>
    <t>Item Pricing</t>
  </si>
  <si>
    <t>Current Operations</t>
  </si>
  <si>
    <t>COs</t>
  </si>
  <si>
    <t>HR</t>
  </si>
  <si>
    <t>PP</t>
  </si>
  <si>
    <t>AM</t>
  </si>
  <si>
    <t>PUR</t>
  </si>
  <si>
    <t>ENG</t>
  </si>
  <si>
    <t>INV</t>
  </si>
  <si>
    <t>ACC</t>
  </si>
  <si>
    <t>PRJ</t>
  </si>
  <si>
    <t>Ceridian Codes</t>
  </si>
  <si>
    <t>Holidays</t>
  </si>
  <si>
    <t>Employee Categories</t>
  </si>
  <si>
    <t>Shift Codes</t>
  </si>
  <si>
    <t>Shop-Trak Payroll Generation Tables</t>
  </si>
  <si>
    <t>Shop-Trak Break Lunch Schedule</t>
  </si>
  <si>
    <t>Shop-Trak Employee Profiles</t>
  </si>
  <si>
    <t>Confirmed</t>
  </si>
  <si>
    <t>Assignment</t>
  </si>
  <si>
    <t>Update 
When</t>
  </si>
  <si>
    <t>Accounting Periods</t>
  </si>
  <si>
    <t>Seed</t>
  </si>
  <si>
    <t>Chart of Accounts</t>
  </si>
  <si>
    <t>Unit Code 1</t>
  </si>
  <si>
    <t>After Seed</t>
  </si>
  <si>
    <t>Unit Code 2</t>
  </si>
  <si>
    <t>Unit Code 3</t>
  </si>
  <si>
    <t>Unit Code 4</t>
  </si>
  <si>
    <t>Copy Unit Codes to Accounts</t>
  </si>
  <si>
    <t>Chart of Account Allocations</t>
  </si>
  <si>
    <t>Bank Reconciliation Reason Codes</t>
  </si>
  <si>
    <t>Bank File Format</t>
  </si>
  <si>
    <t>Bank Code Bank File Format</t>
  </si>
  <si>
    <t>Bank Reconciliations</t>
  </si>
  <si>
    <t>Credit Hold Reason Codes</t>
  </si>
  <si>
    <t>Currency Codes</t>
  </si>
  <si>
    <t>Currency Rates</t>
  </si>
  <si>
    <t>Invoice Categories</t>
  </si>
  <si>
    <t>Invoice Debit and Credit Memo Sequences</t>
  </si>
  <si>
    <t>Journals</t>
  </si>
  <si>
    <t>Payment Hold Reasons</t>
  </si>
  <si>
    <t>Tax Codes</t>
  </si>
  <si>
    <t>Tax Jurisdiction</t>
  </si>
  <si>
    <t>Departments</t>
  </si>
  <si>
    <t>Product Codes</t>
  </si>
  <si>
    <t>Distribution Accounts</t>
  </si>
  <si>
    <t>Service Product Codes</t>
  </si>
  <si>
    <t>Service Distribution Accounts</t>
  </si>
  <si>
    <t>Process Indicator IDs</t>
  </si>
  <si>
    <t>Process Indicator Types</t>
  </si>
  <si>
    <t>Process Indicator Matrix</t>
  </si>
  <si>
    <t>Hyperion Location Codes</t>
  </si>
  <si>
    <t>Accounts Payable Parameters</t>
  </si>
  <si>
    <t>Accounts Receivable Parameters</t>
  </si>
  <si>
    <t>Multi-Currency Parameters</t>
  </si>
  <si>
    <t>POS Setup</t>
  </si>
  <si>
    <t>Tax Parameters</t>
  </si>
  <si>
    <t>Tax Systems</t>
  </si>
  <si>
    <t>Open Accounts Payable</t>
  </si>
  <si>
    <t>Data Load</t>
  </si>
  <si>
    <t>Open Accounts Receivables</t>
  </si>
  <si>
    <t>Opening General Ledger Balances</t>
  </si>
  <si>
    <t>Module</t>
  </si>
  <si>
    <t>Scope Level</t>
  </si>
  <si>
    <t>Loading Method</t>
  </si>
  <si>
    <t>GL</t>
  </si>
  <si>
    <t>Global</t>
  </si>
  <si>
    <t>Manual</t>
  </si>
  <si>
    <t>Site</t>
  </si>
  <si>
    <t>Bank</t>
  </si>
  <si>
    <t>AR</t>
  </si>
  <si>
    <t>Tax</t>
  </si>
  <si>
    <t>Customer Types</t>
  </si>
  <si>
    <t>Discounts</t>
  </si>
  <si>
    <t>COs, SROs</t>
  </si>
  <si>
    <t>Disposition Codes</t>
  </si>
  <si>
    <t>RMAs</t>
  </si>
  <si>
    <t>End User Types</t>
  </si>
  <si>
    <t>All Orders</t>
  </si>
  <si>
    <t>Evaluation Codes</t>
  </si>
  <si>
    <t>Non-inventory Items</t>
  </si>
  <si>
    <t>Price Codes</t>
  </si>
  <si>
    <t>Price Formula</t>
  </si>
  <si>
    <t>Price Matrix</t>
  </si>
  <si>
    <t>Problem Codes</t>
  </si>
  <si>
    <t>Salesperson Classification</t>
  </si>
  <si>
    <t>JBT Customer Applications</t>
  </si>
  <si>
    <t>JBT Customer Industry</t>
  </si>
  <si>
    <t>Order Entry Parameters</t>
  </si>
  <si>
    <t>RMA Parameters</t>
  </si>
  <si>
    <t>Salespersons</t>
  </si>
  <si>
    <t>Customer Contracts</t>
  </si>
  <si>
    <t>Customer Document Profiles</t>
  </si>
  <si>
    <t>After Data Load</t>
  </si>
  <si>
    <t>Open Customer Orders</t>
  </si>
  <si>
    <t>Open RMAs</t>
  </si>
  <si>
    <t>Commodity Codes</t>
  </si>
  <si>
    <t>Items</t>
  </si>
  <si>
    <t>ECN Distribution Codes</t>
  </si>
  <si>
    <t>ECN Priority Codes</t>
  </si>
  <si>
    <t>ECN Reason Codes</t>
  </si>
  <si>
    <t>Family Codes</t>
  </si>
  <si>
    <t>Harmonized Tariff Schedule Codes</t>
  </si>
  <si>
    <t>Related Item Reason Codes</t>
  </si>
  <si>
    <t>BOM Bulk Import Parameters</t>
  </si>
  <si>
    <t>Inventory Parameters</t>
  </si>
  <si>
    <t>Current Materials</t>
  </si>
  <si>
    <t>Unit of Measure Conversions</t>
  </si>
  <si>
    <t>FS</t>
  </si>
  <si>
    <t>Service Priority Codes</t>
  </si>
  <si>
    <t>Incidents</t>
  </si>
  <si>
    <t>Escalation Tasks</t>
  </si>
  <si>
    <t>Incident Event Codes</t>
  </si>
  <si>
    <t>Service Reasons</t>
  </si>
  <si>
    <t>Service Resolutions</t>
  </si>
  <si>
    <t>Service Status Codes</t>
  </si>
  <si>
    <t>Inspection Measurement Types</t>
  </si>
  <si>
    <t>SROs</t>
  </si>
  <si>
    <t>Inspection Section Code</t>
  </si>
  <si>
    <t>Inspection Types</t>
  </si>
  <si>
    <t>Miscellaneous Codes</t>
  </si>
  <si>
    <t>Payment Types</t>
  </si>
  <si>
    <t>Service Operation Codes</t>
  </si>
  <si>
    <t>Service Order Types</t>
  </si>
  <si>
    <t>Service Appointment Status Codes</t>
  </si>
  <si>
    <t>Service Appointment Types</t>
  </si>
  <si>
    <t>Work Codes</t>
  </si>
  <si>
    <t>Service Contract Status Codes</t>
  </si>
  <si>
    <t>SCOs</t>
  </si>
  <si>
    <t>Service Types</t>
  </si>
  <si>
    <t>Unit Configuration Removal Reasons</t>
  </si>
  <si>
    <t>Units</t>
  </si>
  <si>
    <t>Unit Status Codes</t>
  </si>
  <si>
    <t>Warranty Codes</t>
  </si>
  <si>
    <t>Inspection Tasks</t>
  </si>
  <si>
    <t>SRO Misc Charge Markup</t>
  </si>
  <si>
    <t>Service Exchange Integration Parameters</t>
  </si>
  <si>
    <t>Service Outlook Integration Parameters</t>
  </si>
  <si>
    <t>Service Parameters</t>
  </si>
  <si>
    <t>Service Schedule Parameters</t>
  </si>
  <si>
    <t>Service Schedule Profiles</t>
  </si>
  <si>
    <t>Partners</t>
  </si>
  <si>
    <t>Service Customers</t>
  </si>
  <si>
    <t>Service Order Templates</t>
  </si>
  <si>
    <t>Open Units</t>
  </si>
  <si>
    <t>GEN</t>
  </si>
  <si>
    <t>Billing Terms</t>
  </si>
  <si>
    <t>Countries</t>
  </si>
  <si>
    <t>Delivery Terms</t>
  </si>
  <si>
    <t>Prov States</t>
  </si>
  <si>
    <t>Interaction Topics</t>
  </si>
  <si>
    <t>Multi-Lingual Service Invoice</t>
  </si>
  <si>
    <t>Multi-Lingual Ship Via</t>
  </si>
  <si>
    <t>Multi-Lingual Terms</t>
  </si>
  <si>
    <t>Nature of Transaction Codes</t>
  </si>
  <si>
    <t>Secondary Nature of Transaction Code</t>
  </si>
  <si>
    <t>Ship Via Codes</t>
  </si>
  <si>
    <t>Unit of Measure Codes</t>
  </si>
  <si>
    <t>Critical Numbers</t>
  </si>
  <si>
    <t>Data Collection Parameters</t>
  </si>
  <si>
    <t>General Parameters</t>
  </si>
  <si>
    <t>Inter-Site Parameters</t>
  </si>
  <si>
    <t>Site Groups</t>
  </si>
  <si>
    <t>JBT Parameters</t>
  </si>
  <si>
    <t>Doc-Trak Document Profile</t>
  </si>
  <si>
    <t>CO Returns Reason Codes</t>
  </si>
  <si>
    <t>RMA Return Reason Codes</t>
  </si>
  <si>
    <t>Transfer Loss Reason Codes</t>
  </si>
  <si>
    <t>TOs</t>
  </si>
  <si>
    <t>Transfer Order Return Reason Codes</t>
  </si>
  <si>
    <t>Inventory Adjustment Reason Codes</t>
  </si>
  <si>
    <t>Inventory</t>
  </si>
  <si>
    <t>Miscellaneous Issues Reason Codes</t>
  </si>
  <si>
    <t>Miscellaneous Receipt Reason Codes</t>
  </si>
  <si>
    <t>Obsolete Slow Moving Reason Codes</t>
  </si>
  <si>
    <t>Scrap Reason Codes</t>
  </si>
  <si>
    <t>Warehouses</t>
  </si>
  <si>
    <t>Carriers</t>
  </si>
  <si>
    <t>Freight Charge Methods</t>
  </si>
  <si>
    <t>Package Types</t>
  </si>
  <si>
    <t xml:space="preserve">Ship Method  </t>
  </si>
  <si>
    <t>Ship Method Groups</t>
  </si>
  <si>
    <t>Purchase Order Return Reason Codes</t>
  </si>
  <si>
    <t>POs</t>
  </si>
  <si>
    <t>Transfer Order Parameters</t>
  </si>
  <si>
    <t>APS Order Priority</t>
  </si>
  <si>
    <t>Exception Message Priorities</t>
  </si>
  <si>
    <t>Indirect Labor Codes</t>
  </si>
  <si>
    <t>Planning Horizon Calendar</t>
  </si>
  <si>
    <t>Resource Types</t>
  </si>
  <si>
    <t>Resources</t>
  </si>
  <si>
    <t>Resource Groups</t>
  </si>
  <si>
    <t>Work Centers</t>
  </si>
  <si>
    <t>Infinite APS Mode</t>
  </si>
  <si>
    <t>Planning Parameters</t>
  </si>
  <si>
    <t>Scheduling Parameters</t>
  </si>
  <si>
    <t>Shop Floor Control Parameters</t>
  </si>
  <si>
    <t>Shop-Trak Parameters</t>
  </si>
  <si>
    <t>Scheduling Shifts</t>
  </si>
  <si>
    <t>Shop-Trak Rules</t>
  </si>
  <si>
    <t>Forecast</t>
  </si>
  <si>
    <t>Open Jobs</t>
  </si>
  <si>
    <t>Open Job Operations</t>
  </si>
  <si>
    <t>Open Job Materials</t>
  </si>
  <si>
    <t>Project Cost Codes</t>
  </si>
  <si>
    <t>PRJs</t>
  </si>
  <si>
    <t>Project Retention Codes</t>
  </si>
  <si>
    <t>Project Type</t>
  </si>
  <si>
    <t>Project Parameters</t>
  </si>
  <si>
    <t>Open Projects</t>
  </si>
  <si>
    <t>Purchase Order Requisition Codes</t>
  </si>
  <si>
    <t>Vendor Categories</t>
  </si>
  <si>
    <t>Purchasing Parameters</t>
  </si>
  <si>
    <t>RFQ Parameters</t>
  </si>
  <si>
    <t>Vendor Contracts</t>
  </si>
  <si>
    <t>Vendor Document Profile</t>
  </si>
  <si>
    <t>RFQ Template Vendors</t>
  </si>
  <si>
    <t>Open Purchase Requisitions</t>
  </si>
  <si>
    <t>Open Purchase Orders</t>
  </si>
  <si>
    <t>Open Blanket Purchase Orders</t>
  </si>
  <si>
    <t>Open Vouchers Payable</t>
  </si>
  <si>
    <t>QC</t>
  </si>
  <si>
    <t>QC Cause Codes</t>
  </si>
  <si>
    <t>QC-All</t>
  </si>
  <si>
    <t>QC Cost Activities</t>
  </si>
  <si>
    <t>QC Cost Types</t>
  </si>
  <si>
    <t>QC Disposition Codes</t>
  </si>
  <si>
    <t>QC Failure Codes</t>
  </si>
  <si>
    <t>QC Gage Groups</t>
  </si>
  <si>
    <t>QC Gage Status</t>
  </si>
  <si>
    <t>QC Gages</t>
  </si>
  <si>
    <t>QC Inspection Frequencies</t>
  </si>
  <si>
    <t>QC Reason Codes</t>
  </si>
  <si>
    <t>QC Sampling Criterias</t>
  </si>
  <si>
    <t>QC Severity Levels</t>
  </si>
  <si>
    <t>QC Test Plan Sampling Rates</t>
  </si>
  <si>
    <t>QC Test Types</t>
  </si>
  <si>
    <t>QC Topic Types</t>
  </si>
  <si>
    <t>QC Change Types</t>
  </si>
  <si>
    <t>QC-Enterprise</t>
  </si>
  <si>
    <t>QC Enterprise Status Listing</t>
  </si>
  <si>
    <t>QC Priorities</t>
  </si>
  <si>
    <t>QC Vendor Rating</t>
  </si>
  <si>
    <t>QC-Supplier</t>
  </si>
  <si>
    <t>QC Vendor Status</t>
  </si>
  <si>
    <t>QC Customer Parameters</t>
  </si>
  <si>
    <t>QC Enterprise Parameters</t>
  </si>
  <si>
    <t>QC General Parameters</t>
  </si>
  <si>
    <t>QC IP Parameters</t>
  </si>
  <si>
    <t>QC Supplier Parameters</t>
  </si>
  <si>
    <t>QC Customers</t>
  </si>
  <si>
    <t>QC Items</t>
  </si>
  <si>
    <t>QC Vendors</t>
  </si>
  <si>
    <t>SYS</t>
  </si>
  <si>
    <t>Audit Log Types</t>
  </si>
  <si>
    <t>Groups</t>
  </si>
  <si>
    <t>Background Task Definitions</t>
  </si>
  <si>
    <t>E-mail Types</t>
  </si>
  <si>
    <t>Intranets</t>
  </si>
  <si>
    <t>Replication Categories</t>
  </si>
  <si>
    <t>Replication Management</t>
  </si>
  <si>
    <t>Replication Rules</t>
  </si>
  <si>
    <t>Sites Entities</t>
  </si>
  <si>
    <t>System Types</t>
  </si>
  <si>
    <t>Event Global Constants</t>
  </si>
  <si>
    <t>System User Notes</t>
  </si>
  <si>
    <t>UET User Fields</t>
  </si>
  <si>
    <t>User Defined Types</t>
  </si>
  <si>
    <t>APS Sites and Alternative Management</t>
  </si>
  <si>
    <t>Doc-Trak Parameters</t>
  </si>
  <si>
    <t>Doc-Trak Virtual Rules</t>
  </si>
  <si>
    <t>Doc-Trak Document Saving Rules</t>
  </si>
  <si>
    <t>Doc-Trak Linked Databases</t>
  </si>
  <si>
    <t>Doc-Trak PLM Users</t>
  </si>
  <si>
    <t>Doc-Trak Scanner Profile Devices</t>
  </si>
  <si>
    <t>Doc-Trak User Scanner Options</t>
  </si>
  <si>
    <t>Tax Interface Parameters</t>
  </si>
  <si>
    <t>Users</t>
  </si>
  <si>
    <t>Service Schedule Permissions</t>
  </si>
  <si>
    <t>Doc-Trak Form Output Profile</t>
  </si>
  <si>
    <t>Active Background Tasks</t>
  </si>
  <si>
    <t>Yes/No</t>
  </si>
  <si>
    <t>Scope</t>
  </si>
  <si>
    <t>Load Method</t>
  </si>
  <si>
    <t>SQL</t>
  </si>
  <si>
    <t>Function</t>
  </si>
  <si>
    <t>Locations</t>
  </si>
  <si>
    <t>Item Warehouses</t>
  </si>
  <si>
    <t>Item Stockroom Locations</t>
  </si>
  <si>
    <t>Serial Numbers</t>
  </si>
  <si>
    <t>COA</t>
  </si>
  <si>
    <t>Code</t>
  </si>
  <si>
    <t>Master Data</t>
  </si>
  <si>
    <t>Open Transactions</t>
  </si>
  <si>
    <t>Xref - LIFO</t>
  </si>
  <si>
    <t>Xref - Open AR Transactions</t>
  </si>
  <si>
    <t>Xref - Chart of Accounts</t>
  </si>
  <si>
    <t>Xref - Unit Code 1/Department</t>
  </si>
  <si>
    <t>Xref - Credit Hold Reason Code</t>
  </si>
  <si>
    <t>Xref - Customer Address</t>
  </si>
  <si>
    <t>Xref - Customer Numbers</t>
  </si>
  <si>
    <t>Xref - Customer Map</t>
  </si>
  <si>
    <t>Xref - Disposition Code</t>
  </si>
  <si>
    <t>Xref - Problem Code</t>
  </si>
  <si>
    <t>Xref - Ship Via for Customers</t>
  </si>
  <si>
    <t>Xref - Salesperson</t>
  </si>
  <si>
    <t>Xref - Unit of Measure</t>
  </si>
  <si>
    <t>Xref - Billing Terms</t>
  </si>
  <si>
    <t>Xref - Country</t>
  </si>
  <si>
    <t>Xref - Product Code</t>
  </si>
  <si>
    <t>Xref - Warehouse</t>
  </si>
  <si>
    <t>Xref - Employees</t>
  </si>
  <si>
    <t>Xref - Excluded Items</t>
  </si>
  <si>
    <t>Xref - Reason Code</t>
  </si>
  <si>
    <t>Xref - Resource Group</t>
  </si>
  <si>
    <t>Xref - Work Center</t>
  </si>
  <si>
    <t>Xref - Payment Hold Reason Code</t>
  </si>
  <si>
    <t>Xref - Ship Via for Vendors</t>
  </si>
  <si>
    <t>Xref - Vendor Address</t>
  </si>
  <si>
    <t>Xref - Vendor Category</t>
  </si>
  <si>
    <t>Xref - Vendor Number</t>
  </si>
  <si>
    <t>Xref - Vendor Map</t>
  </si>
  <si>
    <t>Open AP</t>
  </si>
  <si>
    <t>Open AR</t>
  </si>
  <si>
    <t>Open COs and RMAs</t>
  </si>
  <si>
    <t>Open POs</t>
  </si>
  <si>
    <t>Open Transfer Orders</t>
  </si>
  <si>
    <t>All</t>
  </si>
  <si>
    <t>Row Labels</t>
  </si>
  <si>
    <t>Grand Total</t>
  </si>
  <si>
    <t>Count of Assignment</t>
  </si>
  <si>
    <t xml:space="preserve"> </t>
  </si>
  <si>
    <t>Information Needed</t>
  </si>
  <si>
    <t>Open New Projects</t>
  </si>
  <si>
    <t>Open Aftermarket Projects</t>
  </si>
  <si>
    <t>CUST</t>
  </si>
  <si>
    <t>Data Cleansing</t>
  </si>
  <si>
    <t>Open COs</t>
  </si>
  <si>
    <t>Comments</t>
  </si>
  <si>
    <t>Contact</t>
  </si>
  <si>
    <t>Other</t>
  </si>
  <si>
    <t>PO Verbiage</t>
  </si>
  <si>
    <t>Rates</t>
  </si>
  <si>
    <t>Xref - Project Types</t>
  </si>
  <si>
    <t>Xref - Evaluation Code</t>
  </si>
  <si>
    <t>Sean Zhou</t>
  </si>
  <si>
    <t>JBT Shift Holidays</t>
  </si>
  <si>
    <t>JBT Planner Code</t>
  </si>
  <si>
    <t>JBT User Prefilter</t>
  </si>
  <si>
    <t>Parameter</t>
  </si>
  <si>
    <t>Xref - Unit Code 4/Hyperion BU</t>
  </si>
  <si>
    <t>Xref - Bank Code</t>
  </si>
  <si>
    <t>Xref - End User Type</t>
  </si>
  <si>
    <t>Current Jobs, Operations and Materials</t>
  </si>
  <si>
    <t>Open PRs</t>
  </si>
  <si>
    <t>Update Seed?</t>
  </si>
  <si>
    <t>Reviewed?</t>
  </si>
  <si>
    <t>Info Needed?</t>
  </si>
  <si>
    <t>Confirmed?</t>
  </si>
  <si>
    <t>SL9 Name</t>
  </si>
  <si>
    <t>Pronto Name</t>
  </si>
  <si>
    <t>Period Processing Dates</t>
  </si>
  <si>
    <t>Pronto Navigation</t>
  </si>
  <si>
    <t>Admin-&gt;System Admin-&gt;Table Maint</t>
  </si>
  <si>
    <t>Currency Code Maintenance</t>
  </si>
  <si>
    <t>Admin-&gt;System Admin-&gt;System Codes &amp; Messages-&gt;Local/Foreign Currency Maint-&gt;Currency Maint</t>
  </si>
  <si>
    <t>Local - Foreign Currency Maintenance</t>
  </si>
  <si>
    <t>Company Name and Address</t>
  </si>
  <si>
    <t>Tax Code</t>
  </si>
  <si>
    <t>Admin-&gt;System Admin-&gt;Table Maint-&gt;Tax Info-&gt;Consumer Tax</t>
  </si>
  <si>
    <t>Admin-&gt;System Admin-&gt;Table Maint-&gt;Tax Info-&gt;Consumer Tax-&gt;Tax Default &amp; Exempt Maint-&gt;Input Codes &amp; Exempt</t>
  </si>
  <si>
    <t>Admin-&gt;System Admin-&gt;Table Maint-&gt;Tax Info-&gt;Consumer Tax-&gt;Tax Default &amp; Exempt Maint-&gt;Output Codes &amp; Exempt</t>
  </si>
  <si>
    <t>Item Input Tax Codes
Item Output Tax Codes</t>
  </si>
  <si>
    <t>Admin-&gt;System Admin-&gt;Table Maint-&gt;Tax Info-&gt;Consumer Tax-&gt;Tax Default &amp; Exempt Maint-&gt;Input Codes &amp; Exempt
Admin-&gt;System Admin-&gt;Table Maint-&gt;Tax Info-&gt;Consumer Tax-&gt;Tax Default &amp; Exempt Maint-&gt;Output Codes &amp; Exempt</t>
  </si>
  <si>
    <t>Maintain Company Details</t>
  </si>
  <si>
    <t>Admin-&gt;System Admin-&gt;User &amp; Co maint</t>
  </si>
  <si>
    <t>User Access Control</t>
  </si>
  <si>
    <t>Roles</t>
  </si>
  <si>
    <t>Fixed Asset Class Codes</t>
  </si>
  <si>
    <t>Fixed Assets</t>
  </si>
  <si>
    <t>Asset Branches</t>
  </si>
  <si>
    <t>Asset Groups</t>
  </si>
  <si>
    <t>Fixed Asset Parameters</t>
  </si>
  <si>
    <t>Supplier Tax Codes
Supplier Charge Line Tax Codes
Supplier Types</t>
  </si>
  <si>
    <t>Customer Exemptions
Customer Types Codes</t>
  </si>
  <si>
    <t>Supplier Payment Terms
Customer Terms Discount</t>
  </si>
  <si>
    <t>Purchase Return Reason Codes</t>
  </si>
  <si>
    <t>Not Used</t>
  </si>
  <si>
    <t>Unit of Measure</t>
  </si>
  <si>
    <t>Not in Pronto</t>
  </si>
  <si>
    <t>Not Needed</t>
  </si>
  <si>
    <t>Nok</t>
  </si>
  <si>
    <t>Aeh/Pauline</t>
  </si>
  <si>
    <t>N/A</t>
  </si>
  <si>
    <t>Claire</t>
  </si>
  <si>
    <t>Opond/Toey</t>
  </si>
  <si>
    <t>Anutida</t>
  </si>
  <si>
    <t>Nittakarn</t>
  </si>
  <si>
    <t>Orawan</t>
  </si>
  <si>
    <t>Rin</t>
  </si>
  <si>
    <t>Add new accounts for VAT and WH</t>
  </si>
  <si>
    <t>(blank)</t>
  </si>
  <si>
    <t>Moved to XrefCustNum</t>
  </si>
  <si>
    <t>BAN, THQ, SIN - New Site group</t>
  </si>
  <si>
    <t>Add AR Contact</t>
  </si>
  <si>
    <t>Change to XrefItems</t>
  </si>
  <si>
    <t>Not in seed</t>
  </si>
  <si>
    <t>Can't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</si>
</sst>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(* #,##0_);_(* \(#,##0\);_(* &quot;-&quot;_);_(@_)"/>
  </numFmts>
  <fonts count="5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3" fillId="0" borderId="0" applyFont="0" applyFill="0" applyBorder="0" applyAlignment="0" applyProtection="0"/>
  </cellStyleXfs>
  <cellXfs count="22">
    <xf numFmtId="0" fontId="0" fillId="0" borderId="0" xfId="0"/>
    <xf numFmtId="0" fontId="2" fillId="2" borderId="1" xfId="1" applyFont="1" applyFill="1" applyBorder="1" applyAlignment="1">
      <alignment horizontal="center"/>
    </xf>
    <xf numFmtId="0" fontId="0" fillId="3" borderId="1" xfId="0" applyFont="1" applyFill="1" applyBorder="1" applyAlignment="1"/>
    <xf numFmtId="0" fontId="0" fillId="0" borderId="1" xfId="0" applyFont="1" applyBorder="1" applyAlignment="1"/>
    <xf numFmtId="0" fontId="0" fillId="0" borderId="0" xfId="0" pivotButton="1"/>
    <xf numFmtId="0" fontId="0" fillId="0" borderId="0" xfId="0" applyAlignment="1">
      <alignment horizontal="left"/>
    </xf>
    <xf numFmtId="9" fontId="0" fillId="0" borderId="0" xfId="2" applyNumberFormat="1" applyFont="1"/>
    <xf numFmtId="41" fontId="0" fillId="0" borderId="0" xfId="0" applyNumberFormat="1"/>
    <xf numFmtId="0" fontId="0" fillId="0" borderId="0" xfId="0" applyFont="1" applyFill="1" applyBorder="1" applyAlignment="1"/>
    <xf numFmtId="0" fontId="0" fillId="3" borderId="0" xfId="0" applyFont="1" applyFill="1" applyBorder="1" applyAlignment="1"/>
    <xf numFmtId="0" fontId="2" fillId="0" borderId="0" xfId="1" applyFont="1" applyFill="1" applyBorder="1" applyAlignment="1">
      <alignment horizontal="center" wrapText="1"/>
    </xf>
    <xf numFmtId="0" fontId="2" fillId="0" borderId="0" xfId="1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9" fontId="0" fillId="0" borderId="0" xfId="2" applyFont="1"/>
    <xf numFmtId="0" fontId="0" fillId="0" borderId="0" xfId="0" applyFill="1" applyBorder="1" applyAlignment="1"/>
    <xf numFmtId="0" fontId="4" fillId="0" borderId="0" xfId="0" applyFont="1" applyFill="1" applyBorder="1" applyAlignment="1"/>
    <xf numFmtId="0" fontId="4" fillId="0" borderId="0" xfId="0" applyNumberFormat="1" applyFont="1" applyFill="1" applyBorder="1" applyAlignment="1"/>
    <xf numFmtId="0" fontId="4" fillId="0" borderId="0" xfId="0" applyFont="1" applyFill="1" applyBorder="1" applyAlignment="1">
      <alignment wrapText="1"/>
    </xf>
    <xf numFmtId="0" fontId="0" fillId="4" borderId="0" xfId="0" applyFont="1" applyFill="1" applyBorder="1" applyAlignment="1"/>
    <xf numFmtId="0" fontId="2" fillId="2" borderId="0" xfId="1" applyFont="1" applyFill="1" applyBorder="1" applyAlignment="1">
      <alignment horizontal="center" wrapText="1"/>
    </xf>
  </cellXfs>
  <cellStyles count="3">
    <cellStyle name="Heading 4" xfId="1" builtinId="19"/>
    <cellStyle name="Normal" xfId="0" builtinId="0"/>
    <cellStyle name="Percent" xfId="2" builtinId="5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 outline="0">
        <top style="thin">
          <color theme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rrisc/Desktop/Master%20Checkli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Owners"/>
      <sheetName val="Cheats"/>
      <sheetName val="Sites"/>
      <sheetName val="Ref"/>
      <sheetName val="Index"/>
      <sheetName val="ALL-Accounting Periods"/>
      <sheetName val="ALL-Chart of Accounts"/>
      <sheetName val="ALL-Unit Code 1"/>
      <sheetName val="sKUN1-UC1"/>
      <sheetName val="sTEMPLATE-UC1"/>
      <sheetName val="ALL-Unit Code 2"/>
      <sheetName val="sKUN1-UC2"/>
      <sheetName val="sTEMPLATE-UC2"/>
      <sheetName val="ALL-Unit Code 3"/>
      <sheetName val="ALL-Unit Code 4"/>
      <sheetName val="sKUN1-UC4"/>
      <sheetName val="ALL-Copy Unit Codes to Account"/>
      <sheetName val="ALL-Chart of Account Allocatio"/>
      <sheetName val="ALL-Billing Terms"/>
      <sheetName val="ALL-Countries"/>
      <sheetName val="ALL-Delivery Terms"/>
      <sheetName val="ALL-Prov States"/>
      <sheetName val="ALL-Interaction Topics"/>
      <sheetName val="ALL-Multi-Lingual Service Invo"/>
      <sheetName val="ALL-Multi-Lingual Ship Via"/>
      <sheetName val="ALL-Multi-Lingual Terms"/>
      <sheetName val="ALL-Nature of Transaction Code"/>
      <sheetName val="ALL-Secondary Nature of Transa"/>
      <sheetName val="ALL-Ship Via Codes"/>
      <sheetName val="ALL-Unit of Measure Codes"/>
      <sheetName val="ALL-Bank Reconciliation Reason"/>
      <sheetName val="ALL-Bank File Format"/>
      <sheetName val="ALL-Bank Code Bank File Format"/>
      <sheetName val="ALL-Bank Reconciliations"/>
      <sheetName val="ALL-Credit Hold Reson Codes"/>
      <sheetName val="ALL-Currency Codes"/>
      <sheetName val="ALL-Currency Rates"/>
      <sheetName val="ALL-Invoice Categories"/>
      <sheetName val="ALL-Invoice, Debit, Credit Seq"/>
      <sheetName val="ALL-Journals"/>
      <sheetName val="ALL-Payment Hold Reasons"/>
      <sheetName val="ALL-Tax Codes"/>
      <sheetName val="ALL-Tax Jurisdiction"/>
      <sheetName val="ALL-Departments"/>
      <sheetName val="KUN1-Departments"/>
      <sheetName val="ALL-Product Codes"/>
      <sheetName val="sKUN1-Product Codes"/>
      <sheetName val="ALL-Distribution Accounts"/>
      <sheetName val="sKUN1-Distribution Accounts"/>
      <sheetName val="ALL-Service Product Codes"/>
      <sheetName val="ALL-Service Distribution Accts"/>
      <sheetName val="ALL-Process Indicator IDs"/>
      <sheetName val="ALL-Process Indicator Types"/>
      <sheetName val="ALL-Process Indicator Matrix"/>
      <sheetName val="ALL-Hyperion Location Code"/>
      <sheetName val="ALL-Customer Types"/>
      <sheetName val="ALL-Discounts"/>
      <sheetName val="ALL-Disposition Codes"/>
      <sheetName val="ALL-End User Types"/>
      <sheetName val="sKUN1-End User Types"/>
      <sheetName val="ALL-Evaluation Codes"/>
      <sheetName val="ALL-Non-inventory Items"/>
      <sheetName val="ALL-Price Codes"/>
      <sheetName val="ALL-Price Formula"/>
      <sheetName val="ALL-Price Matrix"/>
      <sheetName val="ALL-Problem Codes"/>
      <sheetName val="ALL-Salesperson Classification"/>
      <sheetName val="ALL-JBT Customer Applications"/>
      <sheetName val="ALL-JBT Customer Industry"/>
      <sheetName val="ALL-Commodity Codes"/>
      <sheetName val="ALL-ECN Distribution Codes"/>
      <sheetName val="ALL-ECN Priority Codes"/>
      <sheetName val="ALL-ECN Reason Codes"/>
      <sheetName val="ALL-Family Codes"/>
      <sheetName val="ALL-Harmonized Tarif Schedule "/>
      <sheetName val="ALL-Related Item Reason Codes"/>
      <sheetName val="ALL-Service Priority Codes"/>
      <sheetName val="ALL-Escalation Tasks"/>
      <sheetName val="ALL-Incident Event Codes"/>
      <sheetName val="ALL-Service Reasons"/>
      <sheetName val="ALL-Service Resolutions"/>
      <sheetName val="ALL-Service Status Codes"/>
      <sheetName val="ALL-Inspection Measurement Typ"/>
      <sheetName val="ALL-Inspection Section Code"/>
      <sheetName val="ALL-Inspection Types"/>
      <sheetName val="ALL-Miscellaneous Codes"/>
      <sheetName val="ALL-Payment Types"/>
      <sheetName val="ALL-Service Operation Codes"/>
      <sheetName val="ALL-Service Order Types"/>
      <sheetName val="ALL-Service Appointment Status"/>
      <sheetName val="ALL-Service Appointment Types"/>
      <sheetName val="ALL-Work Codes"/>
      <sheetName val="ALL-Service Contract Status Co"/>
      <sheetName val="ALL-Service Types"/>
      <sheetName val="ALL-Unit Configuration Removal"/>
      <sheetName val="ALL-Unit Status Codes"/>
      <sheetName val="ALL-Warranty Codes"/>
      <sheetName val="ALL-Inspection Tasks"/>
      <sheetName val="ALL-SRO Misc Charge Markup"/>
      <sheetName val="ALL-Ceridian Codes"/>
      <sheetName val="ALL-Holidays"/>
      <sheetName val="ALL-JBT Shift Holidays"/>
      <sheetName val="ALL-Employee Categories"/>
      <sheetName val="sCHA1-Shift Codes"/>
      <sheetName val="sKUN1-Shift Codes"/>
      <sheetName val="ALP1-Shift Codes"/>
      <sheetName val="SAN1-Shift Codes"/>
      <sheetName val="KIN1-Shift Codes"/>
      <sheetName val="CORP-Shift Codes"/>
      <sheetName val="ALL-CO Returns Reason Codes"/>
      <sheetName val="ALL-RMA Return Reason Codes"/>
      <sheetName val="ALL-Transfer Loss Reason Codes"/>
      <sheetName val="ALL-Transfer Order Return Reas"/>
      <sheetName val="ALL-Inventory Adjustment Reaso"/>
      <sheetName val="TEMP-Miscellaneous Issues Reaso"/>
      <sheetName val="CHA1-Miscellaneous Issues Reaso"/>
      <sheetName val="ALP-Miscellaneous Issues Reaso"/>
      <sheetName val="KIN-Miscellaneous Issues Reason"/>
      <sheetName val="SAN-Miscellaneous Issues Reason"/>
      <sheetName val="ALL-Miscellaneous Receipt Reaso"/>
      <sheetName val="TEMP-Miscellaneous Receipt Reas"/>
      <sheetName val="CHA1-Miscellaneous Receipt Reas"/>
      <sheetName val="ALP-Miscellaneous Receipt Reas"/>
      <sheetName val="KIN-Miscellaneous Receipt Reaso"/>
      <sheetName val="SAN-Miscellaneous Receipt Reaso"/>
      <sheetName val="ALL-Obsolete Slow Moving Reaso"/>
      <sheetName val="ALL-Scrap Reason Codes"/>
      <sheetName val="ALL-Warehouses"/>
      <sheetName val="ALP-Carriers"/>
      <sheetName val="CHA-Carriers"/>
      <sheetName val="KIN-Carriers"/>
      <sheetName val="SAN-Carriers"/>
      <sheetName val="PilotA_CHA1-Carriers"/>
      <sheetName val="ALL-Freight Charge Methods"/>
      <sheetName val="ALL-Package Types"/>
      <sheetName val="ALL-Ship Method  "/>
      <sheetName val="ALL-Ship Method Groups"/>
      <sheetName val="ALL-Purchase Order Return Reas"/>
      <sheetName val="ALL-JBT Planner Code"/>
      <sheetName val="ALL-Project Cost Codes"/>
      <sheetName val="sCHA1-Project Cost Codes"/>
      <sheetName val="ALP-Project Cost Codes"/>
      <sheetName val="KIN-Project Cost Codes"/>
      <sheetName val="SAN-Project Cost Codes"/>
      <sheetName val="ALL-Project Retention Codes"/>
      <sheetName val="ALL-Project Type"/>
      <sheetName val="ALL-JBT User Prefiler"/>
      <sheetName val="ALL-QC Cause Codes"/>
      <sheetName val="ALL-QC Cost Activities"/>
      <sheetName val="ALL-QC Cost Types"/>
      <sheetName val="ALL-QC Disposition Codes"/>
      <sheetName val="ALL-QC Failure Codes"/>
      <sheetName val="ALL-QC Gage Groups"/>
      <sheetName val="ALL-QC Gage Status"/>
      <sheetName val="ALL-QC Gages"/>
      <sheetName val="ALL-QC Inspection Frequencies"/>
      <sheetName val="ALL-QC Reason Codes"/>
      <sheetName val="ALL-QC Sampling Criterias"/>
      <sheetName val="ALL-QC Severity Levels"/>
      <sheetName val="ALL-QC Test Plan Sampling Rate"/>
      <sheetName val="ALL-QC Test Types"/>
      <sheetName val="ALL-QC Topic Types"/>
      <sheetName val="ALL-QC Change Types"/>
      <sheetName val="ALL-QC Enterprise Status Listi"/>
      <sheetName val="ALL-QC Priorities"/>
      <sheetName val="ALL-QC Vendor Rating"/>
      <sheetName val="ALL-QC Vendor Status"/>
      <sheetName val="ALL-APS Order Priority"/>
      <sheetName val="ALL-Exception Message Prioriti"/>
      <sheetName val="KIN-Indirect Labor Codes"/>
      <sheetName val="SAN-Indirect Labor Codes"/>
      <sheetName val="ALL-Planning Horizon Calendar"/>
      <sheetName val="ALL-Resource Types"/>
      <sheetName val="ALP-Resources"/>
      <sheetName val="CHA-Resources"/>
      <sheetName val="KIN-Resources"/>
      <sheetName val="SAN-Resources"/>
      <sheetName val="ALP-Resource Groups"/>
      <sheetName val="CHA-Resource Groups"/>
      <sheetName val="KIN-Resource Groups"/>
      <sheetName val="SAN-Resource Groups"/>
      <sheetName val="ALP-Work Centers"/>
      <sheetName val="CHA-Work Centers"/>
      <sheetName val="KIN-Work Centers"/>
      <sheetName val="SAN-Work Centers"/>
      <sheetName val="ALL-Audit Log Types"/>
      <sheetName val="ALL-Groups"/>
      <sheetName val="ALL-Background Task Definitions"/>
      <sheetName val="ALL-E-mail Types"/>
      <sheetName val="ALL-Intranets"/>
      <sheetName val="ALL-Replication Categories"/>
      <sheetName val="ALL-Replication Management"/>
      <sheetName val="ALL-Replication Rules"/>
      <sheetName val="ALL-Sites Entities"/>
      <sheetName val="ALL-Event Global Constants"/>
      <sheetName val="ALL-System User Notes"/>
      <sheetName val="ALL-UET User Fields"/>
      <sheetName val="ALL-User Defined Types"/>
      <sheetName val="ALL-System Types"/>
      <sheetName val="ALL-Purchase Order Requisition"/>
      <sheetName val="ALL-Vendor Categories"/>
      <sheetName val="ALL-Critical Numbers"/>
      <sheetName val="ALL-Data Collection Parameters"/>
      <sheetName val="ALL-General Parameters"/>
      <sheetName val="ALL-Inter-Site Parameters"/>
      <sheetName val="ALL-Site Groups"/>
      <sheetName val="ALL-APS Sites and Alternative "/>
      <sheetName val="ALL-Doc-Trak Parameters"/>
      <sheetName val="ALL-Doc-Trak Virtual Rules"/>
      <sheetName val="ALL-Doc-Trak Document Saving R"/>
      <sheetName val="ALL-Doc-Trak Linked Databases"/>
      <sheetName val="ALL-Doc-Trak PLM Users"/>
      <sheetName val="ALL-Doc-Trak Scanner Profile D"/>
      <sheetName val="ALL-Doc-Trak User Scanner Opti"/>
      <sheetName val="ALL-Tax Interface Parameters"/>
      <sheetName val="ALL-Accounts Payable Parameter"/>
      <sheetName val="ALL-Accounts Receivable Parame"/>
      <sheetName val="ALL-Multi-Currency Parameters"/>
      <sheetName val="ALL-POS Setup"/>
      <sheetName val="ALL-Tax Parameters"/>
      <sheetName val="ALL-Tax Systems"/>
      <sheetName val="ALL-Order Entry Parameters"/>
      <sheetName val="ALL-RMA Parameters"/>
      <sheetName val="ALL-BOM Bulk Import Parameters"/>
      <sheetName val="ALL-Inventory Parameters"/>
      <sheetName val="ALL-Service Exchange Integrati"/>
      <sheetName val="ALL-Service Outlook Integratio"/>
      <sheetName val="ALL-Service Parameters"/>
      <sheetName val="ALL-Service Schedule Parameter"/>
      <sheetName val="ALL-Service Schedule Profiles"/>
      <sheetName val="ALL-Shop-Trak Payroll Generati"/>
      <sheetName val="ALL-Shop-Trak Break Lunch Sche"/>
      <sheetName val="ALL-Transfer Order Parameters"/>
      <sheetName val="ALL-Project Parameters"/>
      <sheetName val="ALL-QC Customer Parameters"/>
      <sheetName val="ALL-QC Enterprise Parameters"/>
      <sheetName val="ALL-QC General Parameters"/>
      <sheetName val="ALL-QC IP Parameters"/>
      <sheetName val="ALL-QC Supplier Parameters"/>
      <sheetName val="ALL-Infinite APS Mode"/>
      <sheetName val="ALL-Planning Parameters"/>
      <sheetName val="ALL-Scheduling Parameters"/>
      <sheetName val="ALL-Shop Floor Control Paramet"/>
      <sheetName val="ALL-Shop-Trak Parameters"/>
      <sheetName val="ALL-Scheduling Shifts"/>
      <sheetName val="ALL-Shop-Trak Rules"/>
      <sheetName val="ALL-Purchasing Parameters"/>
      <sheetName val="ALL-RFQ Parameters"/>
      <sheetName val="ALL-Users"/>
      <sheetName val="ALL-Service Schedule Permissio"/>
      <sheetName val="ALL-Employees"/>
      <sheetName val="ALL-Shop-Trak Employee Profile"/>
      <sheetName val="ALL-Vendors"/>
      <sheetName val="ALL-Salespersons"/>
      <sheetName val="ALL-Customers"/>
      <sheetName val="ALL-Locations"/>
      <sheetName val="ALL-Items"/>
      <sheetName val="ALL-Item Warehouses"/>
      <sheetName val="ALL-Item Stockroom Locations"/>
      <sheetName val="ALL-Item Pricing"/>
      <sheetName val="ALL-Serial Numbers"/>
      <sheetName val="ALL-Vendor Contracts"/>
      <sheetName val="ALL-Customer Contracts"/>
      <sheetName val="ALL-Current Jobs"/>
      <sheetName val="ALL-Current Materials"/>
      <sheetName val="ALL-Current Operations"/>
      <sheetName val="ALL-Unit of Measure Conversion"/>
      <sheetName val="ALL-Partners"/>
      <sheetName val="ALL-Service Customers"/>
      <sheetName val="ALL-Doc-Trak Form Output Profi"/>
      <sheetName val="ALL-Active Background Tasks"/>
      <sheetName val="ALL-Doc-Trak Document Profile"/>
      <sheetName val="ALL-Vendor Document Profile"/>
      <sheetName val="ALL-Customer Document Profiles"/>
      <sheetName val="ALL-Service Order Templates"/>
      <sheetName val="ALL-QC Customers"/>
      <sheetName val="ALL-QC Items"/>
      <sheetName val="ALL-QC Vendors"/>
      <sheetName val="ALL-Forecast"/>
      <sheetName val="ALL-RFQ Template Vendors"/>
      <sheetName val="ALL-Open Accounts Payable"/>
      <sheetName val="ALL-Open Accounts Receivables"/>
      <sheetName val="ALL-Opening General Ledger Bal"/>
      <sheetName val="ALL-Open Customer Orders"/>
      <sheetName val="ALL-Open RMAs"/>
      <sheetName val="ALL-Open Purchase Requisitions"/>
      <sheetName val="ALL-Open Purchase Orders"/>
      <sheetName val="ALL-Open Blanket Purchase Orde"/>
      <sheetName val="ALL-Open Vouchers Payable"/>
      <sheetName val="ALL-Open Projects"/>
      <sheetName val="ALL-Open Jobs"/>
      <sheetName val="ALL-Open Job Operations"/>
      <sheetName val="ALL-Open Job Materials"/>
      <sheetName val="ALL-Open Units"/>
    </sheetNames>
    <sheetDataSet>
      <sheetData sheetId="0" refreshError="1"/>
      <sheetData sheetId="1" refreshError="1"/>
      <sheetData sheetId="2">
        <row r="3">
          <cell r="A3" t="str">
            <v>ALL</v>
          </cell>
        </row>
        <row r="4">
          <cell r="A4" t="str">
            <v>LCOM</v>
          </cell>
        </row>
        <row r="5">
          <cell r="A5" t="str">
            <v>1JBT</v>
          </cell>
        </row>
        <row r="6">
          <cell r="A6" t="str">
            <v>ALP1</v>
          </cell>
        </row>
        <row r="7">
          <cell r="A7" t="str">
            <v>CHA1</v>
          </cell>
        </row>
        <row r="8">
          <cell r="A8" t="str">
            <v>CORP</v>
          </cell>
        </row>
        <row r="9">
          <cell r="A9" t="str">
            <v>FHQ1</v>
          </cell>
        </row>
        <row r="10">
          <cell r="A10" t="str">
            <v>LDOM</v>
          </cell>
        </row>
        <row r="11">
          <cell r="A11" t="str">
            <v>JBT-145</v>
          </cell>
        </row>
        <row r="12">
          <cell r="A12" t="str">
            <v>LFOR</v>
          </cell>
        </row>
        <row r="13">
          <cell r="A13" t="str">
            <v>JBT-450</v>
          </cell>
        </row>
        <row r="14">
          <cell r="A14" t="str">
            <v>JBT-451</v>
          </cell>
        </row>
        <row r="15">
          <cell r="A15" t="str">
            <v>JBT-452</v>
          </cell>
        </row>
        <row r="16">
          <cell r="A16" t="str">
            <v>KIN1</v>
          </cell>
        </row>
        <row r="17">
          <cell r="A17" t="str">
            <v>KUN1</v>
          </cell>
        </row>
        <row r="18">
          <cell r="A18" t="str">
            <v>SAN1</v>
          </cell>
        </row>
        <row r="19">
          <cell r="A19" t="str">
            <v>SNT1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rystal Morris" refreshedDate="43523.288396296295" createdVersion="4" refreshedVersion="6" minRefreshableVersion="3" recordCount="309" xr:uid="{00000000-000A-0000-FFFF-FFFF12000000}">
  <cacheSource type="worksheet">
    <worksheetSource name="Table1"/>
  </cacheSource>
  <cacheFields count="17">
    <cacheField name="Function" numFmtId="0">
      <sharedItems/>
    </cacheField>
    <cacheField name="Area" numFmtId="0">
      <sharedItems count="13">
        <s v="ACC"/>
        <s v="GEN"/>
        <s v="FS"/>
        <s v="AM"/>
        <s v="CUST"/>
        <s v="ENG"/>
        <s v="HR"/>
        <s v="INV"/>
        <s v="PRJ"/>
        <s v="QC"/>
        <s v="PP"/>
        <s v="SYS"/>
        <s v="PUR"/>
      </sharedItems>
    </cacheField>
    <cacheField name="SL9 Name" numFmtId="0">
      <sharedItems/>
    </cacheField>
    <cacheField name="Pronto Name" numFmtId="0">
      <sharedItems containsBlank="1"/>
    </cacheField>
    <cacheField name="Pronto Navigation" numFmtId="0">
      <sharedItems containsBlank="1"/>
    </cacheField>
    <cacheField name="Assignment" numFmtId="0">
      <sharedItems/>
    </cacheField>
    <cacheField name="Reviewed?" numFmtId="0">
      <sharedItems/>
    </cacheField>
    <cacheField name="Info Needed?" numFmtId="0">
      <sharedItems containsBlank="1" count="6">
        <s v="No"/>
        <s v="Yes"/>
        <s v="Not Used"/>
        <s v="N/A"/>
        <m/>
        <s v="TBD" u="1"/>
      </sharedItems>
    </cacheField>
    <cacheField name="Confirmed?" numFmtId="0">
      <sharedItems containsBlank="1" count="5">
        <s v="Yes"/>
        <s v="No"/>
        <s v="Not Used"/>
        <s v="N/A"/>
        <m/>
      </sharedItems>
    </cacheField>
    <cacheField name="Update Seed?" numFmtId="0">
      <sharedItems containsBlank="1"/>
    </cacheField>
    <cacheField name="Comments" numFmtId="0">
      <sharedItems containsBlank="1"/>
    </cacheField>
    <cacheField name="Contact" numFmtId="0">
      <sharedItems containsNonDate="0" containsString="0" containsBlank="1"/>
    </cacheField>
    <cacheField name="Update _x000a_When" numFmtId="0">
      <sharedItems containsBlank="1"/>
    </cacheField>
    <cacheField name="Module" numFmtId="0">
      <sharedItems containsBlank="1"/>
    </cacheField>
    <cacheField name="Seed" numFmtId="0">
      <sharedItems containsBlank="1"/>
    </cacheField>
    <cacheField name="Scope Level" numFmtId="0">
      <sharedItems containsBlank="1"/>
    </cacheField>
    <cacheField name="Loading Method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9">
  <r>
    <s v="COA"/>
    <x v="0"/>
    <s v="Accounting Periods"/>
    <s v="Period Processing Dates"/>
    <s v="Admin-&gt;System Admin-&gt;Table Maint"/>
    <s v="Nok"/>
    <s v="Yes"/>
    <x v="0"/>
    <x v="0"/>
    <s v="No"/>
    <m/>
    <m/>
    <s v="Seed"/>
    <s v="GL"/>
    <s v="Yes"/>
    <s v="Global"/>
    <s v="Manual"/>
  </r>
  <r>
    <s v="COA"/>
    <x v="0"/>
    <s v="Chart of Accounts"/>
    <m/>
    <m/>
    <s v="Nok"/>
    <s v="Yes"/>
    <x v="1"/>
    <x v="1"/>
    <s v="Yes"/>
    <s v="Add new accounts for VAT and WH"/>
    <m/>
    <s v="Seed"/>
    <s v="GL"/>
    <s v="Yes"/>
    <s v="Global"/>
    <s v="Manual"/>
  </r>
  <r>
    <s v="COA"/>
    <x v="0"/>
    <s v="Unit Code 1"/>
    <m/>
    <m/>
    <s v="Nok"/>
    <s v="Yes"/>
    <x v="0"/>
    <x v="0"/>
    <s v="Yes"/>
    <m/>
    <m/>
    <s v="After Seed"/>
    <s v="GL"/>
    <s v="Yes"/>
    <s v="Global"/>
    <s v="Manual"/>
  </r>
  <r>
    <s v="COA"/>
    <x v="0"/>
    <s v="Unit Code 2"/>
    <m/>
    <m/>
    <s v="Nok"/>
    <s v="Yes"/>
    <x v="1"/>
    <x v="1"/>
    <s v="Yes"/>
    <m/>
    <m/>
    <s v="After Seed"/>
    <s v="GL"/>
    <s v="Yes"/>
    <s v="Global"/>
    <s v="Manual"/>
  </r>
  <r>
    <s v="COA"/>
    <x v="0"/>
    <s v="Unit Code 3"/>
    <m/>
    <m/>
    <s v="Nok"/>
    <s v="Yes"/>
    <x v="0"/>
    <x v="0"/>
    <s v="No"/>
    <m/>
    <m/>
    <s v="Seed"/>
    <s v="GL"/>
    <s v="Yes"/>
    <s v="Global"/>
    <s v="Manual"/>
  </r>
  <r>
    <s v="COA"/>
    <x v="0"/>
    <s v="Unit Code 4"/>
    <m/>
    <m/>
    <s v="Nok"/>
    <s v="Yes"/>
    <x v="0"/>
    <x v="0"/>
    <s v="Yes"/>
    <m/>
    <m/>
    <s v="Seed"/>
    <s v="GL"/>
    <s v="Yes"/>
    <s v="Global"/>
    <s v="Manual"/>
  </r>
  <r>
    <s v="COA"/>
    <x v="0"/>
    <s v="Copy Unit Codes to Accounts"/>
    <m/>
    <m/>
    <s v="Nok"/>
    <s v="Yes"/>
    <x v="0"/>
    <x v="0"/>
    <s v="No"/>
    <m/>
    <m/>
    <s v="After Seed"/>
    <s v="GL"/>
    <s v="Yes"/>
    <s v="Global"/>
    <s v="Manual"/>
  </r>
  <r>
    <s v="COA"/>
    <x v="0"/>
    <s v="Chart of Account Allocations"/>
    <m/>
    <m/>
    <s v="Nok"/>
    <s v="Yes"/>
    <x v="1"/>
    <x v="1"/>
    <s v="Yes"/>
    <m/>
    <m/>
    <s v="Seed"/>
    <s v="GL"/>
    <s v="Yes"/>
    <s v="Site"/>
    <s v="Manual"/>
  </r>
  <r>
    <s v="Code"/>
    <x v="1"/>
    <s v="Billing Terms"/>
    <s v="Supplier Payment Terms_x000a_Customer Terms Discount"/>
    <m/>
    <s v="All"/>
    <s v="Yes"/>
    <x v="0"/>
    <x v="0"/>
    <s v="Yes"/>
    <m/>
    <m/>
    <s v="After Seed"/>
    <m/>
    <s v="Yes"/>
    <s v="Global"/>
    <s v="Manual"/>
  </r>
  <r>
    <s v="Code"/>
    <x v="1"/>
    <s v="Countries"/>
    <m/>
    <m/>
    <s v="All"/>
    <s v="Yes"/>
    <x v="0"/>
    <x v="0"/>
    <s v="No"/>
    <m/>
    <m/>
    <s v="Seed"/>
    <m/>
    <s v="Yes"/>
    <s v="Global"/>
    <s v="Manual"/>
  </r>
  <r>
    <s v="Code"/>
    <x v="1"/>
    <s v="Delivery Terms"/>
    <m/>
    <m/>
    <s v="All"/>
    <s v="Yes"/>
    <x v="0"/>
    <x v="0"/>
    <s v="No"/>
    <m/>
    <m/>
    <s v="Seed"/>
    <m/>
    <s v="Yes"/>
    <s v="Global"/>
    <s v="Manual"/>
  </r>
  <r>
    <s v="Code"/>
    <x v="1"/>
    <s v="Prov States"/>
    <s v="Not Needed"/>
    <m/>
    <s v="All"/>
    <s v="Yes"/>
    <x v="0"/>
    <x v="0"/>
    <s v="No"/>
    <m/>
    <m/>
    <s v="Seed"/>
    <m/>
    <s v="Yes"/>
    <s v="Global"/>
    <s v="Manual"/>
  </r>
  <r>
    <s v="Code"/>
    <x v="1"/>
    <s v="Interaction Topics"/>
    <s v="Not Needed"/>
    <m/>
    <s v="All"/>
    <s v="Not Used"/>
    <x v="2"/>
    <x v="2"/>
    <s v="Not Used"/>
    <m/>
    <m/>
    <s v="Seed"/>
    <m/>
    <m/>
    <m/>
    <m/>
  </r>
  <r>
    <s v="Code"/>
    <x v="2"/>
    <s v="Multi-Lingual Service Invoice"/>
    <m/>
    <m/>
    <s v="Opond/Toey"/>
    <s v="Not Used"/>
    <x v="2"/>
    <x v="2"/>
    <s v="Not Used"/>
    <m/>
    <m/>
    <s v="Seed"/>
    <m/>
    <m/>
    <m/>
    <m/>
  </r>
  <r>
    <s v="Code"/>
    <x v="1"/>
    <s v="Multi-Lingual Ship Via"/>
    <m/>
    <m/>
    <s v="All"/>
    <s v="Yes"/>
    <x v="0"/>
    <x v="0"/>
    <s v="No"/>
    <m/>
    <m/>
    <s v="Seed"/>
    <m/>
    <m/>
    <m/>
    <m/>
  </r>
  <r>
    <s v="Code"/>
    <x v="1"/>
    <s v="Multi-Lingual Terms"/>
    <m/>
    <m/>
    <s v="All"/>
    <s v="Yes"/>
    <x v="0"/>
    <x v="0"/>
    <s v="No"/>
    <m/>
    <m/>
    <s v="Seed"/>
    <m/>
    <m/>
    <m/>
    <m/>
  </r>
  <r>
    <s v="Code"/>
    <x v="1"/>
    <s v="Nature of Transaction Codes"/>
    <s v="Not Needed"/>
    <m/>
    <s v="All"/>
    <s v="Yes"/>
    <x v="0"/>
    <x v="0"/>
    <s v="No"/>
    <m/>
    <m/>
    <s v="Seed"/>
    <m/>
    <m/>
    <m/>
    <m/>
  </r>
  <r>
    <s v="Code"/>
    <x v="1"/>
    <s v="Secondary Nature of Transaction Code"/>
    <s v="Not Needed"/>
    <m/>
    <s v="All"/>
    <s v="Yes"/>
    <x v="0"/>
    <x v="0"/>
    <s v="No"/>
    <m/>
    <m/>
    <s v="Seed"/>
    <m/>
    <m/>
    <m/>
    <m/>
  </r>
  <r>
    <s v="Code"/>
    <x v="1"/>
    <s v="Ship Via Codes"/>
    <s v="Not in Pronto"/>
    <m/>
    <s v="All"/>
    <s v="Yes"/>
    <x v="1"/>
    <x v="0"/>
    <s v="Yes"/>
    <m/>
    <m/>
    <s v="After Seed"/>
    <m/>
    <m/>
    <m/>
    <m/>
  </r>
  <r>
    <s v="Code"/>
    <x v="1"/>
    <s v="Unit of Measure Codes"/>
    <s v="Unit of Measure"/>
    <m/>
    <s v="All"/>
    <s v="Yes"/>
    <x v="0"/>
    <x v="0"/>
    <s v="No"/>
    <m/>
    <m/>
    <s v="Seed"/>
    <m/>
    <s v="Yes"/>
    <s v="Global"/>
    <s v="Manual"/>
  </r>
  <r>
    <s v="Code"/>
    <x v="0"/>
    <s v="Bank Reconciliation Reason Codes"/>
    <m/>
    <m/>
    <s v="Nok"/>
    <s v="Yes"/>
    <x v="0"/>
    <x v="0"/>
    <s v="No"/>
    <m/>
    <m/>
    <s v="Seed"/>
    <s v="Bank"/>
    <s v="Yes"/>
    <s v="Global"/>
    <s v="Manual"/>
  </r>
  <r>
    <s v="Code"/>
    <x v="0"/>
    <s v="Bank File Format"/>
    <m/>
    <m/>
    <s v="Nok"/>
    <s v="Yes"/>
    <x v="0"/>
    <x v="0"/>
    <s v="No"/>
    <m/>
    <m/>
    <s v="After Seed"/>
    <s v="Bank"/>
    <s v="Yes"/>
    <s v="Global"/>
    <s v="Manual"/>
  </r>
  <r>
    <s v="Code"/>
    <x v="0"/>
    <s v="Bank Code Bank File Format"/>
    <m/>
    <m/>
    <s v="Nok"/>
    <s v="Yes"/>
    <x v="0"/>
    <x v="0"/>
    <s v="No"/>
    <m/>
    <m/>
    <s v="After Seed"/>
    <s v="Bank"/>
    <s v="Yes"/>
    <s v="Global"/>
    <s v="Manual"/>
  </r>
  <r>
    <s v="Code"/>
    <x v="0"/>
    <s v="Bank Reconciliations"/>
    <m/>
    <m/>
    <s v="Nok"/>
    <s v="Yes"/>
    <x v="1"/>
    <x v="1"/>
    <s v="Yes"/>
    <m/>
    <m/>
    <s v="After Seed"/>
    <s v="Bank"/>
    <s v="Yes"/>
    <s v="Global"/>
    <s v="Manual"/>
  </r>
  <r>
    <s v="Code"/>
    <x v="0"/>
    <s v="Credit Hold Reason Codes"/>
    <m/>
    <m/>
    <s v="Nok"/>
    <s v="Yes"/>
    <x v="0"/>
    <x v="0"/>
    <s v="No"/>
    <m/>
    <m/>
    <s v="Seed"/>
    <s v="AR"/>
    <s v="Yes"/>
    <s v="Global"/>
    <s v="Manual"/>
  </r>
  <r>
    <s v="Code"/>
    <x v="0"/>
    <s v="Currency Codes"/>
    <s v="Currency Code Maintenance"/>
    <s v="Admin-&gt;System Admin-&gt;System Codes &amp; Messages-&gt;Local/Foreign Currency Maint-&gt;Currency Maint"/>
    <s v="Nok"/>
    <s v="Yes"/>
    <x v="0"/>
    <x v="0"/>
    <s v="No"/>
    <m/>
    <m/>
    <s v="Seed"/>
    <s v="GL"/>
    <s v="Yes"/>
    <s v="Global"/>
    <s v="Manual"/>
  </r>
  <r>
    <s v="Code"/>
    <x v="0"/>
    <s v="Currency Rates"/>
    <s v="Local - Foreign Currency Maintenance"/>
    <s v="Admin-&gt;System Admin-&gt;System Codes &amp; Messages-&gt;Local/Foreign Currency Maint-&gt;Currency Maint"/>
    <s v="Nok"/>
    <s v="Yes"/>
    <x v="0"/>
    <x v="0"/>
    <s v="No"/>
    <m/>
    <m/>
    <s v="After Seed"/>
    <s v="GL"/>
    <s v="Yes"/>
    <s v="Global"/>
    <s v="Manual"/>
  </r>
  <r>
    <s v="Code"/>
    <x v="0"/>
    <s v="Invoice Categories"/>
    <m/>
    <m/>
    <s v="Nok"/>
    <s v="Yes"/>
    <x v="0"/>
    <x v="0"/>
    <s v="No"/>
    <m/>
    <m/>
    <s v="Seed"/>
    <s v="AR"/>
    <s v="Yes"/>
    <s v="Global"/>
    <s v="Manual"/>
  </r>
  <r>
    <s v="Code"/>
    <x v="0"/>
    <s v="Invoice Debit and Credit Memo Sequences"/>
    <m/>
    <m/>
    <s v="Nok"/>
    <s v="Yes"/>
    <x v="0"/>
    <x v="1"/>
    <s v="Yes"/>
    <m/>
    <m/>
    <s v="Seed"/>
    <s v="AR"/>
    <s v="Yes"/>
    <s v="Global"/>
    <s v="Manual"/>
  </r>
  <r>
    <s v="Code"/>
    <x v="0"/>
    <s v="Journals"/>
    <m/>
    <m/>
    <s v="Nok"/>
    <s v="Yes"/>
    <x v="0"/>
    <x v="0"/>
    <s v="No"/>
    <m/>
    <m/>
    <s v="Seed"/>
    <s v="GL"/>
    <s v="Yes"/>
    <s v="Global"/>
    <s v="Manual"/>
  </r>
  <r>
    <s v="Code"/>
    <x v="0"/>
    <s v="Payment Hold Reasons"/>
    <m/>
    <m/>
    <s v="Nok"/>
    <s v="Yes"/>
    <x v="0"/>
    <x v="0"/>
    <s v="No"/>
    <m/>
    <m/>
    <s v="Seed"/>
    <s v="AR"/>
    <s v="Yes"/>
    <s v="Global"/>
    <s v="Manual"/>
  </r>
  <r>
    <s v="Code"/>
    <x v="0"/>
    <s v="Tax Codes"/>
    <s v="Tax Code"/>
    <s v="Admin-&gt;System Admin-&gt;Table Maint-&gt;Tax Info-&gt;Consumer Tax"/>
    <s v="Nok"/>
    <s v="Yes"/>
    <x v="0"/>
    <x v="0"/>
    <s v="No"/>
    <m/>
    <m/>
    <s v="After Seed"/>
    <s v="Tax"/>
    <s v="Yes"/>
    <s v="Global"/>
    <s v="Manual"/>
  </r>
  <r>
    <s v="Code"/>
    <x v="0"/>
    <s v="Tax Jurisdiction"/>
    <m/>
    <m/>
    <s v="Nok"/>
    <s v="Yes"/>
    <x v="0"/>
    <x v="0"/>
    <s v="No"/>
    <m/>
    <m/>
    <s v="Seed"/>
    <s v="AR"/>
    <s v="Yes"/>
    <s v="Global"/>
    <s v="Manual"/>
  </r>
  <r>
    <s v="Code"/>
    <x v="0"/>
    <s v="Departments"/>
    <m/>
    <m/>
    <s v="Nok"/>
    <s v="Yes"/>
    <x v="0"/>
    <x v="0"/>
    <s v="No"/>
    <m/>
    <m/>
    <s v="Seed"/>
    <s v="GL"/>
    <s v="Yes"/>
    <s v="Global"/>
    <s v="Manual"/>
  </r>
  <r>
    <s v="Code"/>
    <x v="0"/>
    <s v="Product Codes"/>
    <m/>
    <m/>
    <s v="Nok"/>
    <s v="Yes"/>
    <x v="1"/>
    <x v="1"/>
    <s v="No"/>
    <m/>
    <m/>
    <s v="After Seed"/>
    <s v="GL"/>
    <s v="Yes"/>
    <s v="Global"/>
    <s v="Manual"/>
  </r>
  <r>
    <s v="Code"/>
    <x v="0"/>
    <s v="Distribution Accounts"/>
    <m/>
    <m/>
    <s v="Nok"/>
    <s v="Yes"/>
    <x v="1"/>
    <x v="1"/>
    <s v="No"/>
    <m/>
    <m/>
    <s v="After Seed"/>
    <s v="GL"/>
    <s v="Yes"/>
    <s v="Global"/>
    <s v="Manual"/>
  </r>
  <r>
    <s v="Code"/>
    <x v="0"/>
    <s v="Service Product Codes"/>
    <m/>
    <m/>
    <s v="Nok"/>
    <s v="Yes"/>
    <x v="0"/>
    <x v="0"/>
    <s v="Yes"/>
    <m/>
    <m/>
    <s v="Seed"/>
    <s v="GL"/>
    <s v="Yes"/>
    <s v="Global"/>
    <s v="Manual"/>
  </r>
  <r>
    <s v="Code"/>
    <x v="0"/>
    <s v="Service Distribution Accounts"/>
    <m/>
    <m/>
    <s v="Nok"/>
    <s v="Yes"/>
    <x v="0"/>
    <x v="0"/>
    <s v="Yes"/>
    <m/>
    <m/>
    <s v="Seed"/>
    <s v="GL"/>
    <s v="Yes"/>
    <s v="Global"/>
    <s v="Manual"/>
  </r>
  <r>
    <s v="Code"/>
    <x v="0"/>
    <s v="Process Indicator IDs"/>
    <m/>
    <m/>
    <s v="Nok"/>
    <s v="Not Used"/>
    <x v="2"/>
    <x v="2"/>
    <s v="Not Used"/>
    <m/>
    <m/>
    <s v="After Seed"/>
    <s v="GL"/>
    <s v="Yes"/>
    <s v="Global"/>
    <s v="Manual"/>
  </r>
  <r>
    <s v="Code"/>
    <x v="0"/>
    <s v="Process Indicator Types"/>
    <m/>
    <m/>
    <s v="Nok"/>
    <s v="Not Used"/>
    <x v="2"/>
    <x v="2"/>
    <s v="Not Used"/>
    <m/>
    <m/>
    <s v="After Seed"/>
    <s v="GL"/>
    <s v="Yes"/>
    <s v="Global"/>
    <s v="Manual"/>
  </r>
  <r>
    <s v="Code"/>
    <x v="0"/>
    <s v="Process Indicator Matrix"/>
    <m/>
    <m/>
    <s v="Nok"/>
    <s v="Not Used"/>
    <x v="2"/>
    <x v="2"/>
    <s v="Not Used"/>
    <m/>
    <m/>
    <s v="After Seed"/>
    <s v="GL"/>
    <s v="Yes"/>
    <s v="Global"/>
    <s v="Manual"/>
  </r>
  <r>
    <s v="Code"/>
    <x v="0"/>
    <s v="Hyperion Location Codes"/>
    <m/>
    <m/>
    <s v="Nok"/>
    <s v="Yes"/>
    <x v="0"/>
    <x v="0"/>
    <s v="N/A"/>
    <m/>
    <m/>
    <s v="After Seed"/>
    <s v="GL"/>
    <s v="Yes"/>
    <s v="Global"/>
    <s v="Manual"/>
  </r>
  <r>
    <s v="Code"/>
    <x v="3"/>
    <s v="Customer Types"/>
    <m/>
    <m/>
    <s v="Aeh/Pauline"/>
    <s v="Yes"/>
    <x v="1"/>
    <x v="1"/>
    <s v="Yes"/>
    <m/>
    <m/>
    <s v="After Seed"/>
    <s v="COs"/>
    <s v="Yes"/>
    <s v="Global"/>
    <s v="Manual"/>
  </r>
  <r>
    <s v="Code"/>
    <x v="3"/>
    <s v="Discounts"/>
    <m/>
    <m/>
    <s v="Aeh/Pauline"/>
    <s v="Yes"/>
    <x v="1"/>
    <x v="1"/>
    <s v="Yes"/>
    <m/>
    <m/>
    <s v="Seed"/>
    <s v="COs, SROs"/>
    <s v="Yes"/>
    <s v="Site"/>
    <s v="Manual"/>
  </r>
  <r>
    <s v="Code"/>
    <x v="3"/>
    <s v="Disposition Codes"/>
    <m/>
    <m/>
    <s v="Aeh/Pauline"/>
    <s v="Yes"/>
    <x v="0"/>
    <x v="0"/>
    <s v="No"/>
    <m/>
    <m/>
    <s v="Seed"/>
    <s v="RMAs"/>
    <s v="Yes"/>
    <s v="Global"/>
    <s v="Manual"/>
  </r>
  <r>
    <s v="Code"/>
    <x v="4"/>
    <s v="End User Types"/>
    <m/>
    <m/>
    <s v="Orawan"/>
    <s v="Yes"/>
    <x v="0"/>
    <x v="1"/>
    <s v="Yes"/>
    <m/>
    <m/>
    <s v="After Seed"/>
    <s v="All Orders"/>
    <s v="Yes"/>
    <s v="Global"/>
    <s v="Manual"/>
  </r>
  <r>
    <s v="Code"/>
    <x v="3"/>
    <s v="Evaluation Codes"/>
    <m/>
    <m/>
    <s v="Aeh/Pauline"/>
    <s v="Yes"/>
    <x v="0"/>
    <x v="0"/>
    <s v="No"/>
    <m/>
    <m/>
    <s v="Seed"/>
    <s v="RMAs"/>
    <s v="Yes"/>
    <s v="Global"/>
    <s v="Manual"/>
  </r>
  <r>
    <s v="Code"/>
    <x v="4"/>
    <s v="Non-inventory Items"/>
    <m/>
    <m/>
    <s v="Orawan"/>
    <s v="Yes"/>
    <x v="0"/>
    <x v="0"/>
    <s v="No"/>
    <m/>
    <m/>
    <s v="Seed"/>
    <s v="All Orders"/>
    <s v="Yes"/>
    <s v="Global"/>
    <s v="Manual"/>
  </r>
  <r>
    <s v="Code"/>
    <x v="3"/>
    <s v="Price Codes"/>
    <m/>
    <m/>
    <s v="Aeh/Pauline"/>
    <s v="Yes"/>
    <x v="1"/>
    <x v="1"/>
    <s v="Yes"/>
    <m/>
    <m/>
    <s v="After Seed"/>
    <s v="All Orders"/>
    <s v="Yes"/>
    <s v="Global"/>
    <s v="Manual"/>
  </r>
  <r>
    <s v="Code"/>
    <x v="3"/>
    <s v="Price Formula"/>
    <m/>
    <m/>
    <s v="Aeh/Pauline"/>
    <s v="Yes"/>
    <x v="0"/>
    <x v="0"/>
    <s v="Yes"/>
    <m/>
    <m/>
    <s v="Seed"/>
    <s v="All Orders"/>
    <s v="Yes"/>
    <s v="Global"/>
    <s v="Manual"/>
  </r>
  <r>
    <s v="Code"/>
    <x v="3"/>
    <s v="Price Matrix"/>
    <m/>
    <m/>
    <s v="Aeh/Pauline"/>
    <s v="Yes"/>
    <x v="0"/>
    <x v="0"/>
    <s v="Yes"/>
    <m/>
    <m/>
    <s v="Seed"/>
    <s v="All Orders"/>
    <s v="Yes"/>
    <s v="Global"/>
    <s v="Manual"/>
  </r>
  <r>
    <s v="Code"/>
    <x v="3"/>
    <s v="Problem Codes"/>
    <m/>
    <m/>
    <s v="Aeh/Pauline"/>
    <s v="Yes"/>
    <x v="0"/>
    <x v="0"/>
    <s v="No"/>
    <m/>
    <m/>
    <s v="Seed"/>
    <s v="RMAs"/>
    <s v="Yes"/>
    <s v="Global"/>
    <s v="Manual"/>
  </r>
  <r>
    <s v="Code"/>
    <x v="4"/>
    <s v="Salesperson Classification"/>
    <m/>
    <m/>
    <s v="Orawan"/>
    <s v="Yes"/>
    <x v="0"/>
    <x v="0"/>
    <s v="Yes"/>
    <m/>
    <m/>
    <s v="Seed"/>
    <s v="All Orders"/>
    <s v="Yes"/>
    <s v="Global"/>
    <s v="Manual"/>
  </r>
  <r>
    <s v="Code"/>
    <x v="4"/>
    <s v="JBT Customer Applications"/>
    <m/>
    <m/>
    <s v="Orawan"/>
    <s v="Yes"/>
    <x v="1"/>
    <x v="1"/>
    <s v="No"/>
    <m/>
    <m/>
    <s v="After Seed"/>
    <s v="All Orders"/>
    <s v="Yes"/>
    <s v="Global"/>
    <s v="Manual"/>
  </r>
  <r>
    <s v="Code"/>
    <x v="4"/>
    <s v="JBT Customer Industry"/>
    <m/>
    <m/>
    <s v="Orawan"/>
    <s v="Yes"/>
    <x v="1"/>
    <x v="1"/>
    <s v="No"/>
    <m/>
    <m/>
    <s v="After Seed"/>
    <s v="All Orders"/>
    <s v="Yes"/>
    <s v="Global"/>
    <s v="Manual"/>
  </r>
  <r>
    <s v="Code"/>
    <x v="5"/>
    <s v="Commodity Codes"/>
    <m/>
    <m/>
    <s v="N/A"/>
    <s v="Not Used"/>
    <x v="2"/>
    <x v="2"/>
    <s v="Not Used"/>
    <m/>
    <m/>
    <s v="Seed"/>
    <s v="Items"/>
    <s v="Yes"/>
    <s v="Global"/>
    <s v="Manual"/>
  </r>
  <r>
    <s v="Code"/>
    <x v="5"/>
    <s v="ECN Distribution Codes"/>
    <m/>
    <m/>
    <s v="N/A"/>
    <s v="Not Used"/>
    <x v="2"/>
    <x v="2"/>
    <s v="Not Used"/>
    <m/>
    <m/>
    <s v="Seed"/>
    <s v="Items"/>
    <s v="Yes"/>
    <s v="Global"/>
    <s v="Manual"/>
  </r>
  <r>
    <s v="Code"/>
    <x v="5"/>
    <s v="ECN Priority Codes"/>
    <m/>
    <m/>
    <s v="N/A"/>
    <s v="Not Used"/>
    <x v="2"/>
    <x v="2"/>
    <s v="Not Used"/>
    <m/>
    <m/>
    <s v="Seed"/>
    <s v="Items"/>
    <s v="Yes"/>
    <s v="Global"/>
    <s v="Manual"/>
  </r>
  <r>
    <s v="Code"/>
    <x v="5"/>
    <s v="ECN Reason Codes"/>
    <m/>
    <m/>
    <s v="N/A"/>
    <s v="Not Used"/>
    <x v="2"/>
    <x v="2"/>
    <s v="Not Used"/>
    <m/>
    <m/>
    <s v="Seed"/>
    <s v="Items"/>
    <s v="Yes"/>
    <s v="Global"/>
    <s v="Manual"/>
  </r>
  <r>
    <s v="Code"/>
    <x v="5"/>
    <s v="Family Codes"/>
    <m/>
    <m/>
    <s v="N/A"/>
    <s v="Not Used"/>
    <x v="2"/>
    <x v="2"/>
    <s v="Not Used"/>
    <m/>
    <m/>
    <s v="Seed"/>
    <s v="Items"/>
    <s v="Yes"/>
    <s v="Global"/>
    <s v="Manual"/>
  </r>
  <r>
    <s v="Code"/>
    <x v="5"/>
    <s v="Harmonized Tariff Schedule Codes"/>
    <m/>
    <m/>
    <s v="N/A"/>
    <s v="Not Used"/>
    <x v="2"/>
    <x v="2"/>
    <s v="Not Used"/>
    <m/>
    <m/>
    <s v="Seed"/>
    <s v="Items"/>
    <s v="Yes"/>
    <s v="Global"/>
    <s v="Manual"/>
  </r>
  <r>
    <s v="Code"/>
    <x v="5"/>
    <s v="Related Item Reason Codes"/>
    <m/>
    <m/>
    <s v="N/A"/>
    <s v="Not Used"/>
    <x v="2"/>
    <x v="2"/>
    <s v="Not Used"/>
    <m/>
    <m/>
    <s v="Seed"/>
    <s v="Items"/>
    <s v="Yes"/>
    <s v="Global"/>
    <s v="Manual"/>
  </r>
  <r>
    <s v="Code"/>
    <x v="2"/>
    <s v="Service Priority Codes"/>
    <m/>
    <m/>
    <s v="Opond/Toey"/>
    <s v="Not Used"/>
    <x v="2"/>
    <x v="2"/>
    <s v="Not Used"/>
    <m/>
    <m/>
    <s v="Seed"/>
    <s v="Incidents"/>
    <s v="Yes"/>
    <s v="Global"/>
    <s v="Manual"/>
  </r>
  <r>
    <s v="Code"/>
    <x v="2"/>
    <s v="Escalation Tasks"/>
    <m/>
    <m/>
    <s v="Opond/Toey"/>
    <s v="Not Used"/>
    <x v="2"/>
    <x v="2"/>
    <s v="Not Used"/>
    <m/>
    <m/>
    <s v="Seed"/>
    <s v="Incidents"/>
    <s v="Yes"/>
    <s v="Global"/>
    <s v="Manual"/>
  </r>
  <r>
    <s v="Code"/>
    <x v="2"/>
    <s v="Incident Event Codes"/>
    <m/>
    <m/>
    <s v="Opond/Toey"/>
    <s v="Not Used"/>
    <x v="2"/>
    <x v="2"/>
    <s v="Not Used"/>
    <m/>
    <m/>
    <s v="Seed"/>
    <s v="Incidents"/>
    <s v="Yes"/>
    <s v="Global"/>
    <s v="Manual"/>
  </r>
  <r>
    <s v="Code"/>
    <x v="2"/>
    <s v="Service Reasons"/>
    <m/>
    <m/>
    <s v="Opond/Toey"/>
    <s v="Not Used"/>
    <x v="2"/>
    <x v="2"/>
    <s v="Not Used"/>
    <m/>
    <m/>
    <s v="Seed"/>
    <s v="Incidents"/>
    <s v="Yes"/>
    <s v="Global"/>
    <s v="Manual"/>
  </r>
  <r>
    <s v="Code"/>
    <x v="2"/>
    <s v="Service Resolutions"/>
    <m/>
    <m/>
    <s v="Opond/Toey"/>
    <s v="Not Used"/>
    <x v="2"/>
    <x v="2"/>
    <s v="Not Used"/>
    <m/>
    <m/>
    <s v="Seed"/>
    <s v="Incidents"/>
    <s v="Yes"/>
    <s v="Global"/>
    <s v="Manual"/>
  </r>
  <r>
    <s v="Code"/>
    <x v="2"/>
    <s v="Service Status Codes"/>
    <m/>
    <m/>
    <s v="Opond/Toey"/>
    <s v="Not Used"/>
    <x v="2"/>
    <x v="2"/>
    <s v="Not Used"/>
    <m/>
    <m/>
    <s v="Seed"/>
    <s v="Incidents"/>
    <s v="Yes"/>
    <s v="Global"/>
    <s v="Manual"/>
  </r>
  <r>
    <s v="Code"/>
    <x v="2"/>
    <s v="Inspection Measurement Types"/>
    <m/>
    <m/>
    <s v="Opond/Toey"/>
    <s v="Not Used"/>
    <x v="2"/>
    <x v="2"/>
    <s v="Not Used"/>
    <m/>
    <m/>
    <s v="Seed"/>
    <s v="SROs"/>
    <s v="Yes"/>
    <s v="Global"/>
    <s v="Manual"/>
  </r>
  <r>
    <s v="Code"/>
    <x v="2"/>
    <s v="Inspection Section Code"/>
    <m/>
    <m/>
    <s v="Opond/Toey"/>
    <s v="Not Used"/>
    <x v="2"/>
    <x v="2"/>
    <s v="Not Used"/>
    <m/>
    <m/>
    <s v="Seed"/>
    <s v="SROs"/>
    <s v="Yes"/>
    <s v="Global"/>
    <s v="Manual"/>
  </r>
  <r>
    <s v="Code"/>
    <x v="2"/>
    <s v="Inspection Types"/>
    <m/>
    <m/>
    <s v="Opond/Toey"/>
    <s v="Not Used"/>
    <x v="2"/>
    <x v="2"/>
    <s v="Not Used"/>
    <m/>
    <m/>
    <s v="Seed"/>
    <s v="SROs"/>
    <s v="Yes"/>
    <s v="Global"/>
    <s v="Manual"/>
  </r>
  <r>
    <s v="Code"/>
    <x v="2"/>
    <s v="Miscellaneous Codes"/>
    <m/>
    <m/>
    <s v="Opond/Toey"/>
    <s v="Not Used"/>
    <x v="2"/>
    <x v="2"/>
    <s v="Not Used"/>
    <m/>
    <m/>
    <s v="Seed"/>
    <s v="SROs"/>
    <s v="Yes"/>
    <s v="Global"/>
    <s v="Manual"/>
  </r>
  <r>
    <s v="Code"/>
    <x v="2"/>
    <s v="Payment Types"/>
    <m/>
    <m/>
    <s v="Opond/Toey"/>
    <s v="Not Used"/>
    <x v="2"/>
    <x v="2"/>
    <s v="Not Used"/>
    <m/>
    <m/>
    <s v="Seed"/>
    <s v="SROs"/>
    <s v="Yes"/>
    <s v="Global"/>
    <s v="Manual"/>
  </r>
  <r>
    <s v="Code"/>
    <x v="2"/>
    <s v="Service Operation Codes"/>
    <m/>
    <m/>
    <s v="Opond/Toey"/>
    <s v="Not Used"/>
    <x v="2"/>
    <x v="2"/>
    <s v="Not Used"/>
    <m/>
    <m/>
    <s v="Seed"/>
    <s v="SROs"/>
    <s v="Yes"/>
    <s v="Global"/>
    <s v="Manual"/>
  </r>
  <r>
    <s v="Code"/>
    <x v="2"/>
    <s v="Service Order Types"/>
    <m/>
    <m/>
    <s v="Opond/Toey"/>
    <s v="Not Used"/>
    <x v="2"/>
    <x v="2"/>
    <s v="Not Used"/>
    <m/>
    <m/>
    <s v="Seed"/>
    <s v="SROs"/>
    <s v="Yes"/>
    <s v="Global"/>
    <s v="Manual"/>
  </r>
  <r>
    <s v="Code"/>
    <x v="2"/>
    <s v="Service Appointment Status Codes"/>
    <m/>
    <m/>
    <s v="Opond/Toey"/>
    <s v="Not Used"/>
    <x v="2"/>
    <x v="2"/>
    <s v="Not Used"/>
    <m/>
    <m/>
    <s v="Seed"/>
    <s v="SROs"/>
    <s v="Yes"/>
    <s v="Global"/>
    <s v="Manual"/>
  </r>
  <r>
    <s v="Code"/>
    <x v="2"/>
    <s v="Service Appointment Types"/>
    <m/>
    <m/>
    <s v="Opond/Toey"/>
    <s v="Not Used"/>
    <x v="2"/>
    <x v="2"/>
    <s v="Not Used"/>
    <m/>
    <m/>
    <s v="Seed"/>
    <s v="SROs"/>
    <s v="Yes"/>
    <s v="Global"/>
    <s v="Manual"/>
  </r>
  <r>
    <s v="Code"/>
    <x v="2"/>
    <s v="Work Codes"/>
    <m/>
    <m/>
    <s v="Opond/Toey"/>
    <s v="Not Used"/>
    <x v="2"/>
    <x v="2"/>
    <s v="Not Used"/>
    <m/>
    <m/>
    <s v="Seed"/>
    <s v="SROs"/>
    <m/>
    <m/>
    <m/>
  </r>
  <r>
    <s v="Code"/>
    <x v="2"/>
    <s v="Service Contract Status Codes"/>
    <m/>
    <m/>
    <s v="Opond/Toey"/>
    <s v="Not Used"/>
    <x v="2"/>
    <x v="2"/>
    <s v="Not Used"/>
    <m/>
    <m/>
    <s v="Seed"/>
    <s v="SCOs"/>
    <s v="Yes"/>
    <s v="Global"/>
    <s v="Manual"/>
  </r>
  <r>
    <s v="Code"/>
    <x v="2"/>
    <s v="Service Types"/>
    <m/>
    <m/>
    <s v="Opond/Toey"/>
    <s v="Not Used"/>
    <x v="2"/>
    <x v="2"/>
    <s v="Not Used"/>
    <m/>
    <m/>
    <s v="Seed"/>
    <s v="SCOs"/>
    <s v="Yes"/>
    <s v="Global"/>
    <s v="Manual"/>
  </r>
  <r>
    <s v="Code"/>
    <x v="2"/>
    <s v="Unit Configuration Removal Reasons"/>
    <m/>
    <m/>
    <s v="Opond/Toey"/>
    <s v="Not Used"/>
    <x v="2"/>
    <x v="2"/>
    <s v="Not Used"/>
    <m/>
    <m/>
    <s v="Seed"/>
    <s v="Units"/>
    <s v="Yes"/>
    <s v="Global"/>
    <s v="Manual"/>
  </r>
  <r>
    <s v="Code"/>
    <x v="2"/>
    <s v="Unit Status Codes"/>
    <m/>
    <m/>
    <s v="Opond/Toey"/>
    <s v="Not Used"/>
    <x v="2"/>
    <x v="2"/>
    <s v="Not Used"/>
    <m/>
    <m/>
    <s v="Seed"/>
    <s v="Units"/>
    <s v="Yes"/>
    <s v="Global"/>
    <s v="Manual"/>
  </r>
  <r>
    <s v="Code"/>
    <x v="2"/>
    <s v="Warranty Codes"/>
    <m/>
    <m/>
    <s v="Opond/Toey"/>
    <s v="Not Used"/>
    <x v="2"/>
    <x v="2"/>
    <s v="Not Used"/>
    <m/>
    <m/>
    <s v="Seed"/>
    <s v="Units"/>
    <s v="Yes"/>
    <s v="Global"/>
    <s v="Manual"/>
  </r>
  <r>
    <s v="Code"/>
    <x v="2"/>
    <s v="Inspection Tasks"/>
    <m/>
    <m/>
    <s v="Opond/Toey"/>
    <s v="Not Used"/>
    <x v="2"/>
    <x v="2"/>
    <s v="Not Used"/>
    <m/>
    <m/>
    <s v="Seed"/>
    <s v="Units"/>
    <m/>
    <m/>
    <m/>
  </r>
  <r>
    <s v="Code"/>
    <x v="2"/>
    <s v="SRO Misc Charge Markup"/>
    <m/>
    <m/>
    <s v="Opond/Toey"/>
    <s v="Not Used"/>
    <x v="2"/>
    <x v="2"/>
    <s v="Not Used"/>
    <m/>
    <m/>
    <s v="After Seed"/>
    <s v="SROs"/>
    <m/>
    <m/>
    <m/>
  </r>
  <r>
    <s v="Code"/>
    <x v="6"/>
    <s v="Ceridian Codes"/>
    <m/>
    <m/>
    <s v="Claire"/>
    <s v="Yes"/>
    <x v="1"/>
    <x v="1"/>
    <s v="N/A"/>
    <m/>
    <m/>
    <s v="After Seed"/>
    <s v="HR"/>
    <m/>
    <m/>
    <m/>
  </r>
  <r>
    <s v="Code"/>
    <x v="6"/>
    <s v="Holidays"/>
    <m/>
    <m/>
    <s v="Claire"/>
    <s v="Yes"/>
    <x v="1"/>
    <x v="1"/>
    <s v="Yes"/>
    <m/>
    <m/>
    <s v="Seed"/>
    <s v="HR"/>
    <m/>
    <m/>
    <m/>
  </r>
  <r>
    <s v="Code"/>
    <x v="6"/>
    <s v="JBT Shift Holidays"/>
    <m/>
    <m/>
    <s v="Claire"/>
    <s v="Yes"/>
    <x v="1"/>
    <x v="1"/>
    <s v="N/A"/>
    <m/>
    <m/>
    <s v="Seed"/>
    <s v="HR"/>
    <m/>
    <m/>
    <m/>
  </r>
  <r>
    <s v="Code"/>
    <x v="6"/>
    <s v="Employee Categories"/>
    <m/>
    <m/>
    <s v="Claire"/>
    <s v="Not Used"/>
    <x v="2"/>
    <x v="2"/>
    <s v="Not Used"/>
    <m/>
    <m/>
    <s v="Seed"/>
    <s v="HR"/>
    <m/>
    <m/>
    <m/>
  </r>
  <r>
    <s v="Code"/>
    <x v="6"/>
    <s v="Shift Codes"/>
    <m/>
    <m/>
    <s v="Claire"/>
    <s v="Yes"/>
    <x v="1"/>
    <x v="1"/>
    <s v="Yes"/>
    <m/>
    <m/>
    <s v="Seed"/>
    <s v="HR"/>
    <m/>
    <m/>
    <m/>
  </r>
  <r>
    <s v="Code"/>
    <x v="7"/>
    <s v="CO Returns Reason Codes"/>
    <m/>
    <m/>
    <s v="Anutida"/>
    <s v="Yes"/>
    <x v="0"/>
    <x v="0"/>
    <s v="No"/>
    <m/>
    <m/>
    <s v="Seed"/>
    <s v="COs"/>
    <s v="Yes"/>
    <s v="Global"/>
    <s v="Manual"/>
  </r>
  <r>
    <s v="Code"/>
    <x v="7"/>
    <s v="RMA Return Reason Codes"/>
    <m/>
    <m/>
    <s v="Anutida"/>
    <s v="Yes"/>
    <x v="0"/>
    <x v="0"/>
    <s v="No"/>
    <m/>
    <m/>
    <s v="Seed"/>
    <s v="RMAs"/>
    <s v="Yes"/>
    <s v="Global"/>
    <s v="Manual"/>
  </r>
  <r>
    <s v="Code"/>
    <x v="7"/>
    <s v="Transfer Loss Reason Codes"/>
    <m/>
    <m/>
    <s v="Anutida"/>
    <s v="Yes"/>
    <x v="0"/>
    <x v="0"/>
    <s v="No"/>
    <m/>
    <m/>
    <s v="Seed"/>
    <s v="TOs"/>
    <s v="Yes"/>
    <s v="Global"/>
    <s v="Manual"/>
  </r>
  <r>
    <s v="Code"/>
    <x v="7"/>
    <s v="Transfer Order Return Reason Codes"/>
    <m/>
    <m/>
    <s v="Anutida"/>
    <s v="Yes"/>
    <x v="0"/>
    <x v="0"/>
    <s v="No"/>
    <m/>
    <m/>
    <s v="Seed"/>
    <s v="TOs"/>
    <s v="Yes"/>
    <s v="Global"/>
    <s v="Manual"/>
  </r>
  <r>
    <s v="Code"/>
    <x v="7"/>
    <s v="Inventory Adjustment Reason Codes"/>
    <m/>
    <m/>
    <s v="Anutida"/>
    <s v="Yes"/>
    <x v="0"/>
    <x v="0"/>
    <s v="No"/>
    <m/>
    <m/>
    <s v="Seed"/>
    <s v="Inventory"/>
    <s v="Yes"/>
    <s v="Global"/>
    <s v="Manual"/>
  </r>
  <r>
    <s v="Code"/>
    <x v="7"/>
    <s v="Miscellaneous Issues Reason Codes"/>
    <m/>
    <m/>
    <s v="Anutida"/>
    <s v="Yes"/>
    <x v="0"/>
    <x v="0"/>
    <s v="Yes"/>
    <m/>
    <m/>
    <s v="Seed"/>
    <s v="Inventory"/>
    <m/>
    <m/>
    <m/>
  </r>
  <r>
    <s v="Code"/>
    <x v="7"/>
    <s v="Miscellaneous Receipt Reason Codes"/>
    <m/>
    <m/>
    <s v="Anutida"/>
    <s v="Yes"/>
    <x v="0"/>
    <x v="0"/>
    <s v="Yes"/>
    <m/>
    <m/>
    <s v="Seed"/>
    <s v="Inventory"/>
    <m/>
    <m/>
    <m/>
  </r>
  <r>
    <s v="Code"/>
    <x v="7"/>
    <s v="Obsolete Slow Moving Reason Codes"/>
    <m/>
    <m/>
    <s v="Anutida"/>
    <s v="Yes"/>
    <x v="0"/>
    <x v="0"/>
    <s v="No"/>
    <m/>
    <m/>
    <s v="Seed"/>
    <s v="Inventory"/>
    <s v="Yes"/>
    <s v="Global"/>
    <s v="Manual"/>
  </r>
  <r>
    <s v="Code"/>
    <x v="7"/>
    <s v="Scrap Reason Codes"/>
    <m/>
    <m/>
    <s v="Anutida"/>
    <s v="Yes"/>
    <x v="0"/>
    <x v="0"/>
    <s v="No"/>
    <m/>
    <m/>
    <s v="Seed"/>
    <s v="Inventory"/>
    <s v="Yes"/>
    <s v="Global"/>
    <s v="Manual"/>
  </r>
  <r>
    <s v="Code"/>
    <x v="7"/>
    <s v="Warehouses"/>
    <m/>
    <m/>
    <s v="Anutida"/>
    <s v="Yes"/>
    <x v="0"/>
    <x v="0"/>
    <s v="Yes"/>
    <m/>
    <m/>
    <s v="Seed"/>
    <s v="Inventory"/>
    <m/>
    <m/>
    <m/>
  </r>
  <r>
    <s v="Code"/>
    <x v="7"/>
    <s v="Carriers"/>
    <m/>
    <m/>
    <s v="Anutida"/>
    <s v="Yes"/>
    <x v="1"/>
    <x v="1"/>
    <s v="Yes"/>
    <m/>
    <m/>
    <s v="Seed"/>
    <s v="COs"/>
    <m/>
    <m/>
    <m/>
  </r>
  <r>
    <s v="Code"/>
    <x v="7"/>
    <s v="Freight Charge Methods"/>
    <m/>
    <m/>
    <s v="Anutida"/>
    <s v="Not Used"/>
    <x v="2"/>
    <x v="2"/>
    <s v="Not Used"/>
    <m/>
    <m/>
    <s v="Seed"/>
    <s v="COs"/>
    <m/>
    <m/>
    <m/>
  </r>
  <r>
    <s v="Code"/>
    <x v="7"/>
    <s v="Package Types"/>
    <m/>
    <m/>
    <s v="Anutida"/>
    <s v="Not Used"/>
    <x v="2"/>
    <x v="2"/>
    <s v="Not Used"/>
    <m/>
    <m/>
    <s v="Seed"/>
    <s v="COs"/>
    <m/>
    <m/>
    <m/>
  </r>
  <r>
    <s v="Code"/>
    <x v="7"/>
    <s v="Ship Method  "/>
    <m/>
    <m/>
    <s v="Anutida"/>
    <s v="Not Used"/>
    <x v="2"/>
    <x v="2"/>
    <s v="Not Used"/>
    <m/>
    <m/>
    <s v="Seed"/>
    <s v="COs"/>
    <m/>
    <m/>
    <m/>
  </r>
  <r>
    <s v="Code"/>
    <x v="7"/>
    <s v="Ship Method Groups"/>
    <m/>
    <m/>
    <s v="Anutida"/>
    <s v="Not Used"/>
    <x v="2"/>
    <x v="2"/>
    <s v="Not Used"/>
    <m/>
    <m/>
    <s v="Seed"/>
    <s v="COs"/>
    <m/>
    <m/>
    <m/>
  </r>
  <r>
    <s v="Code"/>
    <x v="7"/>
    <s v="Purchase Order Return Reason Codes"/>
    <s v="Purchase Return Reason Codes"/>
    <m/>
    <s v="Anutida"/>
    <s v="Yes"/>
    <x v="0"/>
    <x v="0"/>
    <s v="No"/>
    <m/>
    <m/>
    <s v="Seed"/>
    <s v="POs"/>
    <s v="Yes"/>
    <s v="Global"/>
    <s v="Manual"/>
  </r>
  <r>
    <s v="Code"/>
    <x v="8"/>
    <s v="Project Cost Codes"/>
    <m/>
    <m/>
    <s v="Nittakarn"/>
    <s v="Not Used"/>
    <x v="2"/>
    <x v="2"/>
    <s v="Not Used"/>
    <m/>
    <m/>
    <s v="Seed"/>
    <s v="PRJs"/>
    <m/>
    <m/>
    <m/>
  </r>
  <r>
    <s v="Code"/>
    <x v="8"/>
    <s v="Project Retention Codes"/>
    <m/>
    <m/>
    <s v="Nittakarn"/>
    <s v="Not Used"/>
    <x v="2"/>
    <x v="2"/>
    <s v="Not Used"/>
    <m/>
    <m/>
    <s v="Seed"/>
    <s v="PRJs"/>
    <m/>
    <m/>
    <m/>
  </r>
  <r>
    <s v="Code"/>
    <x v="8"/>
    <s v="Project Type"/>
    <m/>
    <m/>
    <s v="Nittakarn"/>
    <s v="Not Used"/>
    <x v="2"/>
    <x v="2"/>
    <s v="Not Used"/>
    <m/>
    <m/>
    <s v="Seed"/>
    <s v="PRJs"/>
    <m/>
    <m/>
    <m/>
  </r>
  <r>
    <s v="Code"/>
    <x v="8"/>
    <s v="JBT User Prefilter"/>
    <m/>
    <m/>
    <s v="Nittakarn"/>
    <s v="Not Used"/>
    <x v="2"/>
    <x v="2"/>
    <s v="Not Used"/>
    <m/>
    <m/>
    <s v="After Seed"/>
    <m/>
    <m/>
    <m/>
    <m/>
  </r>
  <r>
    <s v="Code"/>
    <x v="9"/>
    <s v="QC Cause Cod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Cost Activiti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Cost Typ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Disposition Cod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Failure Cod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Gage Group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Gage Statu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Gag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Inspection Frequenci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Reason Cod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Sampling Criteria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Severity Level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Test Plan Sampling Rat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Test Typ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Topic Types"/>
    <m/>
    <m/>
    <s v="Anutida"/>
    <s v="Not Used"/>
    <x v="2"/>
    <x v="2"/>
    <s v="Not Used"/>
    <m/>
    <m/>
    <s v="Seed"/>
    <s v="QC-All"/>
    <s v="Yes"/>
    <s v="Global"/>
    <s v="Manual"/>
  </r>
  <r>
    <s v="Code"/>
    <x v="9"/>
    <s v="QC Change Types"/>
    <m/>
    <m/>
    <s v="Anutida"/>
    <s v="Not Used"/>
    <x v="2"/>
    <x v="2"/>
    <s v="Not Used"/>
    <m/>
    <m/>
    <s v="Seed"/>
    <s v="QC-Enterprise"/>
    <s v="Yes"/>
    <s v="Global"/>
    <s v="Manual"/>
  </r>
  <r>
    <s v="Code"/>
    <x v="9"/>
    <s v="QC Enterprise Status Listing"/>
    <m/>
    <m/>
    <s v="Anutida"/>
    <s v="Not Used"/>
    <x v="2"/>
    <x v="2"/>
    <s v="Not Used"/>
    <m/>
    <m/>
    <s v="Seed"/>
    <s v="QC-Enterprise"/>
    <s v="Yes"/>
    <s v="Global"/>
    <s v="Manual"/>
  </r>
  <r>
    <s v="Code"/>
    <x v="9"/>
    <s v="QC Priorities"/>
    <m/>
    <m/>
    <s v="Anutida"/>
    <s v="Not Used"/>
    <x v="2"/>
    <x v="2"/>
    <s v="Not Used"/>
    <m/>
    <m/>
    <s v="Seed"/>
    <s v="QC-Enterprise"/>
    <s v="Yes"/>
    <s v="Global"/>
    <s v="Manual"/>
  </r>
  <r>
    <s v="Code"/>
    <x v="9"/>
    <s v="QC Vendor Rating"/>
    <m/>
    <m/>
    <s v="Anutida"/>
    <s v="Not Used"/>
    <x v="2"/>
    <x v="2"/>
    <s v="Not Used"/>
    <m/>
    <m/>
    <s v="Seed"/>
    <s v="QC-Supplier"/>
    <s v="Yes"/>
    <s v="Global"/>
    <s v="Manual"/>
  </r>
  <r>
    <s v="Code"/>
    <x v="9"/>
    <s v="QC Vendor Status"/>
    <m/>
    <m/>
    <s v="Anutida"/>
    <s v="Not Used"/>
    <x v="2"/>
    <x v="2"/>
    <s v="Not Used"/>
    <m/>
    <m/>
    <s v="Seed"/>
    <s v="QC-Supplier"/>
    <s v="Yes"/>
    <s v="Global"/>
    <s v="Manual"/>
  </r>
  <r>
    <s v="Code"/>
    <x v="10"/>
    <s v="APS Order Priority"/>
    <m/>
    <m/>
    <s v="Anutida"/>
    <s v="Yes"/>
    <x v="0"/>
    <x v="0"/>
    <s v="No"/>
    <m/>
    <m/>
    <s v="Seed"/>
    <m/>
    <s v="Yes"/>
    <s v="Global"/>
    <s v="Manual"/>
  </r>
  <r>
    <s v="Code"/>
    <x v="10"/>
    <s v="Exception Message Priorities"/>
    <m/>
    <m/>
    <s v="Anutida"/>
    <s v="Yes"/>
    <x v="0"/>
    <x v="0"/>
    <s v="No"/>
    <m/>
    <m/>
    <s v="Seed"/>
    <m/>
    <s v="Yes"/>
    <s v="Global"/>
    <s v="Manual"/>
  </r>
  <r>
    <s v="Code"/>
    <x v="6"/>
    <s v="Indirect Labor Codes"/>
    <m/>
    <m/>
    <s v="Claire"/>
    <s v="Yes"/>
    <x v="1"/>
    <x v="1"/>
    <s v="Yes"/>
    <m/>
    <m/>
    <s v="Seed"/>
    <m/>
    <m/>
    <m/>
    <m/>
  </r>
  <r>
    <s v="Code"/>
    <x v="10"/>
    <s v="Planning Horizon Calendar"/>
    <m/>
    <m/>
    <s v="Anutida"/>
    <s v="Yes"/>
    <x v="0"/>
    <x v="0"/>
    <s v="No"/>
    <m/>
    <m/>
    <s v="Seed"/>
    <m/>
    <m/>
    <m/>
    <m/>
  </r>
  <r>
    <s v="Code"/>
    <x v="10"/>
    <s v="Resource Types"/>
    <s v="Not Needed"/>
    <m/>
    <s v="Anutida"/>
    <s v="Not Used"/>
    <x v="2"/>
    <x v="2"/>
    <s v="Not Used"/>
    <m/>
    <m/>
    <s v="Seed"/>
    <m/>
    <s v="Yes"/>
    <s v="Global"/>
    <s v="Manual"/>
  </r>
  <r>
    <s v="Code"/>
    <x v="10"/>
    <s v="Resources"/>
    <s v="Not Needed"/>
    <m/>
    <s v="Anutida"/>
    <s v="Not Used"/>
    <x v="2"/>
    <x v="2"/>
    <s v="Not Used"/>
    <m/>
    <m/>
    <s v="Seed"/>
    <m/>
    <m/>
    <m/>
    <m/>
  </r>
  <r>
    <s v="Code"/>
    <x v="10"/>
    <s v="Resource Groups"/>
    <s v="Not Needed"/>
    <m/>
    <s v="Anutida"/>
    <s v="Not Used"/>
    <x v="2"/>
    <x v="2"/>
    <s v="Not Used"/>
    <m/>
    <m/>
    <s v="Seed"/>
    <m/>
    <m/>
    <m/>
    <m/>
  </r>
  <r>
    <s v="Code"/>
    <x v="10"/>
    <s v="Work Centers"/>
    <s v="Not Needed"/>
    <m/>
    <s v="Anutida"/>
    <s v="Not Used"/>
    <x v="2"/>
    <x v="2"/>
    <s v="Not Used"/>
    <m/>
    <m/>
    <s v="Seed"/>
    <m/>
    <m/>
    <m/>
    <m/>
  </r>
  <r>
    <s v="Code"/>
    <x v="11"/>
    <s v="Audit Log Types"/>
    <m/>
    <m/>
    <s v="Sean Zhou"/>
    <s v="Not Used"/>
    <x v="2"/>
    <x v="2"/>
    <s v="Not Used"/>
    <m/>
    <m/>
    <s v="Seed"/>
    <m/>
    <m/>
    <m/>
    <m/>
  </r>
  <r>
    <s v="Code"/>
    <x v="11"/>
    <s v="Groups"/>
    <s v="Roles"/>
    <s v="Admin-&gt;System Admin-&gt;User &amp; Co maint"/>
    <s v="Sean Zhou"/>
    <s v="Yes"/>
    <x v="0"/>
    <x v="0"/>
    <s v="No"/>
    <m/>
    <m/>
    <s v="Seed"/>
    <m/>
    <m/>
    <m/>
    <m/>
  </r>
  <r>
    <s v="Code"/>
    <x v="11"/>
    <s v="Background Task Definitions"/>
    <m/>
    <m/>
    <s v="Sean Zhou"/>
    <s v="Yes"/>
    <x v="0"/>
    <x v="0"/>
    <s v="No"/>
    <m/>
    <m/>
    <s v="Seed"/>
    <m/>
    <m/>
    <m/>
    <m/>
  </r>
  <r>
    <s v="Code"/>
    <x v="11"/>
    <s v="E-mail Types"/>
    <m/>
    <m/>
    <s v="Sean Zhou"/>
    <s v="Yes"/>
    <x v="0"/>
    <x v="0"/>
    <s v="No"/>
    <m/>
    <m/>
    <s v="Seed"/>
    <m/>
    <m/>
    <m/>
    <m/>
  </r>
  <r>
    <s v="Code"/>
    <x v="11"/>
    <s v="Intranets"/>
    <m/>
    <m/>
    <s v="Sean Zhou"/>
    <s v="Yes"/>
    <x v="0"/>
    <x v="0"/>
    <s v="No"/>
    <m/>
    <m/>
    <s v="Seed"/>
    <m/>
    <m/>
    <m/>
    <m/>
  </r>
  <r>
    <s v="Code"/>
    <x v="11"/>
    <s v="Replication Categories"/>
    <m/>
    <m/>
    <s v="Sean Zhou"/>
    <s v="Yes"/>
    <x v="0"/>
    <x v="0"/>
    <s v="No"/>
    <m/>
    <m/>
    <s v="After Seed"/>
    <m/>
    <m/>
    <m/>
    <m/>
  </r>
  <r>
    <s v="Code"/>
    <x v="11"/>
    <s v="Replication Management"/>
    <m/>
    <m/>
    <s v="Sean Zhou"/>
    <s v="Yes"/>
    <x v="0"/>
    <x v="0"/>
    <s v="No"/>
    <m/>
    <m/>
    <s v="After Data Load"/>
    <m/>
    <m/>
    <m/>
    <m/>
  </r>
  <r>
    <s v="Code"/>
    <x v="11"/>
    <s v="Replication Rules"/>
    <m/>
    <m/>
    <s v="Sean Zhou"/>
    <s v="Yes"/>
    <x v="0"/>
    <x v="0"/>
    <s v="No"/>
    <m/>
    <m/>
    <s v="After Seed"/>
    <m/>
    <m/>
    <m/>
    <m/>
  </r>
  <r>
    <s v="Code"/>
    <x v="11"/>
    <s v="Sites Entities"/>
    <s v="Maintain Company Details"/>
    <s v="Admin-&gt;System Admin-&gt;User &amp; Co maint"/>
    <s v="Sean Zhou"/>
    <s v="Yes"/>
    <x v="0"/>
    <x v="0"/>
    <s v="No"/>
    <m/>
    <m/>
    <s v="After Seed"/>
    <m/>
    <m/>
    <m/>
    <m/>
  </r>
  <r>
    <s v="Code"/>
    <x v="11"/>
    <s v="System Types"/>
    <m/>
    <m/>
    <s v="Sean Zhou"/>
    <s v="Yes"/>
    <x v="0"/>
    <x v="0"/>
    <s v="No"/>
    <m/>
    <m/>
    <s v="Seed"/>
    <m/>
    <m/>
    <m/>
    <m/>
  </r>
  <r>
    <s v="Code"/>
    <x v="11"/>
    <s v="Event Global Constants"/>
    <m/>
    <m/>
    <s v="Sean Zhou"/>
    <s v="Yes"/>
    <x v="1"/>
    <x v="0"/>
    <s v="No"/>
    <s v="Not in seed"/>
    <m/>
    <s v="After Seed"/>
    <m/>
    <m/>
    <m/>
    <m/>
  </r>
  <r>
    <s v="Code"/>
    <x v="11"/>
    <s v="System User Notes"/>
    <m/>
    <m/>
    <s v="Sean Zhou"/>
    <s v="Yes"/>
    <x v="0"/>
    <x v="0"/>
    <s v="No"/>
    <m/>
    <m/>
    <s v="After Seed"/>
    <m/>
    <m/>
    <m/>
    <m/>
  </r>
  <r>
    <s v="Code"/>
    <x v="11"/>
    <s v="UET User Fields"/>
    <m/>
    <m/>
    <s v="Sean Zhou"/>
    <s v="Yes"/>
    <x v="0"/>
    <x v="0"/>
    <s v="No"/>
    <m/>
    <m/>
    <s v="After Seed"/>
    <m/>
    <m/>
    <m/>
    <m/>
  </r>
  <r>
    <s v="Code"/>
    <x v="11"/>
    <s v="User Defined Types"/>
    <m/>
    <m/>
    <s v="Sean Zhou"/>
    <s v="Yes"/>
    <x v="0"/>
    <x v="0"/>
    <s v="No"/>
    <m/>
    <m/>
    <s v="After Seed"/>
    <m/>
    <m/>
    <m/>
    <m/>
  </r>
  <r>
    <s v="Code"/>
    <x v="12"/>
    <s v="Purchase Order Requisition Codes"/>
    <m/>
    <m/>
    <s v="Aeh/Pauline"/>
    <s v="Yes"/>
    <x v="0"/>
    <x v="0"/>
    <s v="No"/>
    <m/>
    <m/>
    <s v="Seed"/>
    <m/>
    <s v="Yes"/>
    <s v="Global"/>
    <s v="Manual"/>
  </r>
  <r>
    <s v="Code"/>
    <x v="12"/>
    <s v="Vendor Categories"/>
    <m/>
    <m/>
    <s v="Aeh/Pauline"/>
    <s v="Yes"/>
    <x v="0"/>
    <x v="0"/>
    <s v="Yes"/>
    <m/>
    <m/>
    <s v="Seed"/>
    <m/>
    <s v="Yes"/>
    <s v="Global"/>
    <s v="Manual"/>
  </r>
  <r>
    <s v="Code"/>
    <x v="7"/>
    <s v="JBT Planner Code"/>
    <m/>
    <m/>
    <s v="Anutida"/>
    <s v="Yes"/>
    <x v="1"/>
    <x v="1"/>
    <s v="No"/>
    <m/>
    <m/>
    <s v="After Seed"/>
    <m/>
    <m/>
    <m/>
    <m/>
  </r>
  <r>
    <s v="Data Cleansing"/>
    <x v="0"/>
    <s v="Open AP"/>
    <m/>
    <m/>
    <s v="Nok"/>
    <s v="Yes"/>
    <x v="1"/>
    <x v="0"/>
    <s v="No"/>
    <m/>
    <m/>
    <s v="Data Load"/>
    <m/>
    <m/>
    <m/>
    <m/>
  </r>
  <r>
    <s v="Data Cleansing"/>
    <x v="0"/>
    <s v="Open AR"/>
    <m/>
    <m/>
    <s v="Nok"/>
    <s v="Yes"/>
    <x v="0"/>
    <x v="0"/>
    <s v="No"/>
    <m/>
    <m/>
    <s v="Data Load"/>
    <m/>
    <m/>
    <m/>
    <m/>
  </r>
  <r>
    <s v="Data Cleansing"/>
    <x v="3"/>
    <s v="Open COs"/>
    <m/>
    <m/>
    <s v="Aeh/Pauline"/>
    <s v="Yes"/>
    <x v="0"/>
    <x v="0"/>
    <s v="No"/>
    <m/>
    <m/>
    <s v="Data Load"/>
    <m/>
    <m/>
    <m/>
    <m/>
  </r>
  <r>
    <s v="Data Cleansing"/>
    <x v="3"/>
    <s v="Open RMAs"/>
    <m/>
    <m/>
    <s v="Aeh/Pauline"/>
    <s v="Not Used"/>
    <x v="2"/>
    <x v="2"/>
    <s v="Not Used"/>
    <m/>
    <m/>
    <s v="Data Load"/>
    <m/>
    <m/>
    <m/>
    <m/>
  </r>
  <r>
    <s v="Data Cleansing"/>
    <x v="8"/>
    <s v="Open Projects"/>
    <m/>
    <m/>
    <s v="Nittakarn"/>
    <s v="Not Used"/>
    <x v="2"/>
    <x v="2"/>
    <s v="Not Used"/>
    <m/>
    <m/>
    <s v="Data Load"/>
    <m/>
    <m/>
    <m/>
    <m/>
  </r>
  <r>
    <s v="Data Cleansing"/>
    <x v="12"/>
    <s v="Open POs"/>
    <m/>
    <m/>
    <s v="Aeh/Pauline"/>
    <s v="Yes"/>
    <x v="1"/>
    <x v="1"/>
    <s v="No"/>
    <m/>
    <m/>
    <s v="Data Load"/>
    <m/>
    <m/>
    <m/>
    <m/>
  </r>
  <r>
    <s v="Data Cleansing"/>
    <x v="10"/>
    <s v="Open Jobs"/>
    <m/>
    <m/>
    <s v="Anutida"/>
    <s v="Not Used"/>
    <x v="2"/>
    <x v="2"/>
    <s v="Not Used"/>
    <m/>
    <m/>
    <s v="Data Load"/>
    <m/>
    <m/>
    <m/>
    <m/>
  </r>
  <r>
    <s v="Data Cleansing"/>
    <x v="7"/>
    <s v="Open Transfer Orders"/>
    <m/>
    <m/>
    <s v="Anutida"/>
    <s v="Not Used"/>
    <x v="2"/>
    <x v="2"/>
    <s v="Not Used"/>
    <m/>
    <m/>
    <s v="Data Load"/>
    <m/>
    <m/>
    <m/>
    <m/>
  </r>
  <r>
    <s v="Data Cleansing"/>
    <x v="7"/>
    <s v="Items"/>
    <m/>
    <m/>
    <s v="Anutida"/>
    <s v="Yes"/>
    <x v="0"/>
    <x v="0"/>
    <s v="No"/>
    <m/>
    <m/>
    <s v="Data Load"/>
    <m/>
    <m/>
    <m/>
    <m/>
  </r>
  <r>
    <s v="Mapping"/>
    <x v="6"/>
    <s v="Employees"/>
    <m/>
    <m/>
    <s v="Claire"/>
    <s v="Yes"/>
    <x v="0"/>
    <x v="1"/>
    <s v="No"/>
    <m/>
    <m/>
    <s v="Data Load"/>
    <m/>
    <m/>
    <m/>
    <m/>
  </r>
  <r>
    <s v="Mapping"/>
    <x v="12"/>
    <s v="Vendors"/>
    <m/>
    <m/>
    <s v="Aeh/Pauline"/>
    <s v="Yes"/>
    <x v="1"/>
    <x v="1"/>
    <s v="No"/>
    <m/>
    <m/>
    <s v="Data Load"/>
    <m/>
    <m/>
    <m/>
    <m/>
  </r>
  <r>
    <s v="Mapping"/>
    <x v="4"/>
    <s v="Customers"/>
    <m/>
    <m/>
    <s v="Orawan"/>
    <s v="Yes"/>
    <x v="0"/>
    <x v="0"/>
    <s v="No"/>
    <m/>
    <m/>
    <s v="Data Load"/>
    <m/>
    <m/>
    <m/>
    <m/>
  </r>
  <r>
    <s v="Mapping"/>
    <x v="7"/>
    <s v="Items"/>
    <m/>
    <m/>
    <s v="Anutida"/>
    <s v="Yes"/>
    <x v="1"/>
    <x v="0"/>
    <s v="No"/>
    <m/>
    <m/>
    <s v="Data Load"/>
    <m/>
    <m/>
    <m/>
    <m/>
  </r>
  <r>
    <s v="Mapping"/>
    <x v="5"/>
    <s v="Current Jobs, Operations and Materials"/>
    <m/>
    <m/>
    <s v="N/A"/>
    <s v="Not Used"/>
    <x v="2"/>
    <x v="2"/>
    <s v="Not Used"/>
    <m/>
    <m/>
    <s v="Data Load"/>
    <m/>
    <m/>
    <m/>
    <m/>
  </r>
  <r>
    <s v="Mapping"/>
    <x v="0"/>
    <s v="Open AP"/>
    <m/>
    <m/>
    <s v="Nok"/>
    <s v="Yes"/>
    <x v="1"/>
    <x v="0"/>
    <s v="No"/>
    <m/>
    <m/>
    <s v="Data Load"/>
    <m/>
    <m/>
    <m/>
    <m/>
  </r>
  <r>
    <s v="Mapping"/>
    <x v="0"/>
    <s v="Open AR"/>
    <m/>
    <m/>
    <s v="Nok"/>
    <s v="Yes"/>
    <x v="0"/>
    <x v="0"/>
    <s v="No"/>
    <m/>
    <m/>
    <s v="Data Load"/>
    <m/>
    <m/>
    <m/>
    <m/>
  </r>
  <r>
    <s v="Mapping"/>
    <x v="3"/>
    <s v="Open COs and RMAs"/>
    <m/>
    <m/>
    <s v="Aeh/Pauline"/>
    <s v="Yes"/>
    <x v="0"/>
    <x v="0"/>
    <s v="No"/>
    <m/>
    <m/>
    <s v="Data Load"/>
    <m/>
    <m/>
    <m/>
    <m/>
  </r>
  <r>
    <s v="Mapping"/>
    <x v="12"/>
    <s v="Open POs"/>
    <m/>
    <m/>
    <s v="Aeh/Pauline"/>
    <s v="Yes"/>
    <x v="0"/>
    <x v="0"/>
    <s v="No"/>
    <m/>
    <m/>
    <s v="Data Load"/>
    <m/>
    <m/>
    <m/>
    <m/>
  </r>
  <r>
    <s v="Mapping"/>
    <x v="12"/>
    <s v="Open PRs"/>
    <m/>
    <m/>
    <s v="Aeh/Pauline"/>
    <s v="Not Used"/>
    <x v="2"/>
    <x v="2"/>
    <s v="Not Used"/>
    <m/>
    <m/>
    <s v="Data Load"/>
    <m/>
    <m/>
    <m/>
    <m/>
  </r>
  <r>
    <s v="Mapping"/>
    <x v="8"/>
    <s v="Open Projects"/>
    <m/>
    <m/>
    <s v="Nittakarn"/>
    <s v="Not Used"/>
    <x v="2"/>
    <x v="2"/>
    <s v="Not Used"/>
    <m/>
    <m/>
    <s v="Data Load"/>
    <m/>
    <m/>
    <m/>
    <m/>
  </r>
  <r>
    <s v="Mapping"/>
    <x v="10"/>
    <s v="Open Jobs"/>
    <m/>
    <m/>
    <s v="Anutida"/>
    <s v="Not Used"/>
    <x v="2"/>
    <x v="2"/>
    <s v="Not Used"/>
    <m/>
    <m/>
    <s v="Data Load"/>
    <m/>
    <m/>
    <m/>
    <m/>
  </r>
  <r>
    <s v="Mapping"/>
    <x v="7"/>
    <s v="Open Transfer Orders"/>
    <m/>
    <m/>
    <s v="Anutida"/>
    <s v="Not Used"/>
    <x v="2"/>
    <x v="2"/>
    <s v="Not Used"/>
    <m/>
    <m/>
    <s v="Data Load"/>
    <m/>
    <m/>
    <m/>
    <m/>
  </r>
  <r>
    <s v="Master Data"/>
    <x v="11"/>
    <s v="Users"/>
    <s v="User Access Control"/>
    <s v="Admin-&gt;System Admin-&gt;User &amp; Co maint"/>
    <s v="Sean Zhou"/>
    <s v="Yes"/>
    <x v="0"/>
    <x v="0"/>
    <s v="No"/>
    <m/>
    <m/>
    <s v="Data Load"/>
    <m/>
    <m/>
    <m/>
    <m/>
  </r>
  <r>
    <s v="Master Data"/>
    <x v="11"/>
    <s v="Service Schedule Permissions"/>
    <m/>
    <m/>
    <s v="Sean Zhou"/>
    <s v="Yes"/>
    <x v="0"/>
    <x v="0"/>
    <s v="No"/>
    <m/>
    <m/>
    <s v="Data Load"/>
    <m/>
    <m/>
    <m/>
    <m/>
  </r>
  <r>
    <s v="Master Data"/>
    <x v="6"/>
    <s v="Employees"/>
    <m/>
    <m/>
    <s v="Claire"/>
    <s v="Yes"/>
    <x v="1"/>
    <x v="1"/>
    <s v="No"/>
    <m/>
    <m/>
    <s v="Data Load"/>
    <m/>
    <m/>
    <m/>
    <m/>
  </r>
  <r>
    <s v="Master Data"/>
    <x v="6"/>
    <s v="Shop-Trak Employee Profiles"/>
    <m/>
    <m/>
    <s v="Claire"/>
    <s v="Yes"/>
    <x v="0"/>
    <x v="1"/>
    <s v="No"/>
    <m/>
    <m/>
    <s v="Data Load"/>
    <m/>
    <m/>
    <m/>
    <m/>
  </r>
  <r>
    <s v="Master Data"/>
    <x v="12"/>
    <s v="Vendors"/>
    <s v="Supplier Tax Codes_x000a_Supplier Charge Line Tax Codes_x000a_Supplier Types"/>
    <s v="Admin-&gt;System Admin-&gt;Table Maint-&gt;Tax Info-&gt;Consumer Tax-&gt;Tax Default &amp; Exempt Maint-&gt;Input Codes &amp; Exempt"/>
    <s v="Aeh/Pauline"/>
    <s v="Yes"/>
    <x v="1"/>
    <x v="1"/>
    <s v="No"/>
    <m/>
    <m/>
    <s v="Data Load"/>
    <m/>
    <m/>
    <m/>
    <m/>
  </r>
  <r>
    <s v="Master Data"/>
    <x v="4"/>
    <s v="Salespersons"/>
    <m/>
    <m/>
    <s v="Orawan"/>
    <s v="Yes"/>
    <x v="1"/>
    <x v="1"/>
    <s v="Yes"/>
    <m/>
    <m/>
    <s v="Data Load"/>
    <m/>
    <m/>
    <m/>
    <m/>
  </r>
  <r>
    <s v="Master Data"/>
    <x v="4"/>
    <s v="Customers"/>
    <s v="Customer Exemptions_x000a_Customer Types Codes"/>
    <s v="Admin-&gt;System Admin-&gt;Table Maint-&gt;Tax Info-&gt;Consumer Tax-&gt;Tax Default &amp; Exempt Maint-&gt;Output Codes &amp; Exempt"/>
    <s v="Orawan"/>
    <s v="N/A"/>
    <x v="3"/>
    <x v="3"/>
    <s v="No"/>
    <m/>
    <m/>
    <s v="Data Load"/>
    <m/>
    <m/>
    <m/>
    <m/>
  </r>
  <r>
    <s v="Master Data"/>
    <x v="7"/>
    <s v="Locations"/>
    <m/>
    <m/>
    <s v="Anutida"/>
    <s v="Yes"/>
    <x v="1"/>
    <x v="0"/>
    <s v="No"/>
    <m/>
    <m/>
    <s v="Data Load"/>
    <m/>
    <s v="Yes"/>
    <s v="Global"/>
    <s v="Manual"/>
  </r>
  <r>
    <s v="Master Data"/>
    <x v="7"/>
    <s v="Items"/>
    <s v="Item Input Tax Codes_x000a_Item Output Tax Codes"/>
    <s v="Admin-&gt;System Admin-&gt;Table Maint-&gt;Tax Info-&gt;Consumer Tax-&gt;Tax Default &amp; Exempt Maint-&gt;Input Codes &amp; Exempt_x000a_Admin-&gt;System Admin-&gt;Table Maint-&gt;Tax Info-&gt;Consumer Tax-&gt;Tax Default &amp; Exempt Maint-&gt;Output Codes &amp; Exempt"/>
    <s v="Anutida"/>
    <s v="Yes"/>
    <x v="0"/>
    <x v="0"/>
    <s v="No"/>
    <m/>
    <m/>
    <s v="Data Load"/>
    <m/>
    <m/>
    <m/>
    <m/>
  </r>
  <r>
    <s v="Master Data"/>
    <x v="7"/>
    <s v="Item Warehouses"/>
    <m/>
    <m/>
    <s v="Anutida"/>
    <s v="Yes"/>
    <x v="0"/>
    <x v="0"/>
    <s v="No"/>
    <m/>
    <m/>
    <s v="Data Load"/>
    <m/>
    <m/>
    <m/>
    <m/>
  </r>
  <r>
    <s v="Master Data"/>
    <x v="7"/>
    <s v="Item Stockroom Locations"/>
    <m/>
    <m/>
    <s v="Anutida"/>
    <s v="Yes"/>
    <x v="0"/>
    <x v="0"/>
    <s v="No"/>
    <m/>
    <m/>
    <s v="Data Load"/>
    <m/>
    <m/>
    <m/>
    <m/>
  </r>
  <r>
    <s v="Master Data"/>
    <x v="7"/>
    <s v="Item Pricing"/>
    <m/>
    <m/>
    <s v="Anutida"/>
    <s v="Yes"/>
    <x v="0"/>
    <x v="0"/>
    <s v="No"/>
    <m/>
    <m/>
    <s v="Data Load"/>
    <m/>
    <m/>
    <m/>
    <m/>
  </r>
  <r>
    <s v="Master Data"/>
    <x v="7"/>
    <s v="Serial Numbers"/>
    <m/>
    <m/>
    <s v="Anutida"/>
    <s v="Yes"/>
    <x v="0"/>
    <x v="0"/>
    <s v="No"/>
    <m/>
    <m/>
    <s v="Data Load"/>
    <m/>
    <m/>
    <m/>
    <m/>
  </r>
  <r>
    <s v="Master Data"/>
    <x v="12"/>
    <s v="Vendor Contracts"/>
    <m/>
    <m/>
    <s v="Aeh/Pauline"/>
    <s v="Yes"/>
    <x v="1"/>
    <x v="1"/>
    <s v="No"/>
    <m/>
    <m/>
    <s v="Data Load"/>
    <m/>
    <m/>
    <m/>
    <m/>
  </r>
  <r>
    <s v="Master Data"/>
    <x v="3"/>
    <s v="Customer Contracts"/>
    <m/>
    <m/>
    <s v="Aeh/Pauline"/>
    <s v="Not Used"/>
    <x v="2"/>
    <x v="2"/>
    <s v="Not Used"/>
    <m/>
    <m/>
    <s v="Data Load"/>
    <m/>
    <m/>
    <m/>
    <m/>
  </r>
  <r>
    <s v="Master Data"/>
    <x v="5"/>
    <s v="Current Materials"/>
    <m/>
    <m/>
    <s v="N/A"/>
    <s v="Not Used"/>
    <x v="2"/>
    <x v="2"/>
    <s v="Not Used"/>
    <m/>
    <m/>
    <s v="Data Load"/>
    <m/>
    <m/>
    <m/>
    <m/>
  </r>
  <r>
    <s v="Master Data"/>
    <x v="5"/>
    <s v="Current Operations"/>
    <m/>
    <m/>
    <s v="N/A"/>
    <s v="Not Used"/>
    <x v="2"/>
    <x v="2"/>
    <s v="Not Used"/>
    <m/>
    <m/>
    <s v="Data Load"/>
    <m/>
    <m/>
    <m/>
    <m/>
  </r>
  <r>
    <s v="Master Data"/>
    <x v="5"/>
    <s v="Unit of Measure Conversions"/>
    <m/>
    <m/>
    <s v="N/A"/>
    <s v="Yes"/>
    <x v="0"/>
    <x v="0"/>
    <s v="No"/>
    <m/>
    <m/>
    <s v="Data Load"/>
    <m/>
    <m/>
    <m/>
    <m/>
  </r>
  <r>
    <s v="Master Data"/>
    <x v="2"/>
    <s v="Partners"/>
    <m/>
    <m/>
    <s v="Opond/Toey"/>
    <s v="Not Used"/>
    <x v="2"/>
    <x v="2"/>
    <s v="Not Used"/>
    <m/>
    <m/>
    <s v="Data Load"/>
    <m/>
    <m/>
    <m/>
    <m/>
  </r>
  <r>
    <s v="Master Data"/>
    <x v="2"/>
    <s v="Service Customers"/>
    <m/>
    <m/>
    <s v="Opond/Toey"/>
    <s v="Not Used"/>
    <x v="2"/>
    <x v="2"/>
    <s v="Not Used"/>
    <m/>
    <m/>
    <s v="Data Load"/>
    <m/>
    <m/>
    <m/>
    <m/>
  </r>
  <r>
    <s v="Master Data"/>
    <x v="11"/>
    <s v="Doc-Trak Form Output Profile"/>
    <m/>
    <m/>
    <s v="Sean Zhou"/>
    <s v="Yes"/>
    <x v="0"/>
    <x v="0"/>
    <s v="No"/>
    <m/>
    <m/>
    <s v="After Data Load"/>
    <m/>
    <m/>
    <m/>
    <m/>
  </r>
  <r>
    <s v="Master Data"/>
    <x v="11"/>
    <s v="Active Background Tasks"/>
    <m/>
    <m/>
    <s v="Sean Zhou"/>
    <s v="Yes"/>
    <x v="0"/>
    <x v="0"/>
    <s v="No"/>
    <m/>
    <m/>
    <s v="After Data Load"/>
    <m/>
    <m/>
    <m/>
    <m/>
  </r>
  <r>
    <s v="Master Data"/>
    <x v="1"/>
    <s v="Doc-Trak Document Profile"/>
    <m/>
    <m/>
    <s v="All"/>
    <s v="Yes"/>
    <x v="0"/>
    <x v="0"/>
    <s v="No"/>
    <m/>
    <m/>
    <s v="After Data Load"/>
    <m/>
    <m/>
    <m/>
    <m/>
  </r>
  <r>
    <s v="Master Data"/>
    <x v="12"/>
    <s v="Vendor Document Profile"/>
    <m/>
    <m/>
    <s v="Aeh/Pauline"/>
    <s v="Yes"/>
    <x v="1"/>
    <x v="1"/>
    <s v="No"/>
    <m/>
    <m/>
    <s v="After Data Load"/>
    <m/>
    <m/>
    <m/>
    <m/>
  </r>
  <r>
    <s v="Master Data"/>
    <x v="4"/>
    <s v="Customer Document Profiles"/>
    <m/>
    <m/>
    <s v="Rin"/>
    <s v="Yes"/>
    <x v="1"/>
    <x v="1"/>
    <s v="No"/>
    <m/>
    <m/>
    <s v="After Data Load"/>
    <m/>
    <m/>
    <m/>
    <m/>
  </r>
  <r>
    <s v="Master Data"/>
    <x v="2"/>
    <s v="Service Order Templates"/>
    <m/>
    <m/>
    <s v="Opond/Toey"/>
    <s v="Not Used"/>
    <x v="2"/>
    <x v="2"/>
    <s v="Not Used"/>
    <m/>
    <m/>
    <s v="After Data Load"/>
    <m/>
    <m/>
    <m/>
    <m/>
  </r>
  <r>
    <s v="Master Data"/>
    <x v="9"/>
    <s v="QC Customers"/>
    <m/>
    <m/>
    <s v="Anutida"/>
    <s v="Not Used"/>
    <x v="2"/>
    <x v="2"/>
    <s v="Not Used"/>
    <m/>
    <m/>
    <s v="After Data Load"/>
    <m/>
    <m/>
    <m/>
    <m/>
  </r>
  <r>
    <s v="Master Data"/>
    <x v="9"/>
    <s v="QC Items"/>
    <m/>
    <m/>
    <s v="Anutida"/>
    <s v="Not Used"/>
    <x v="2"/>
    <x v="2"/>
    <s v="Not Used"/>
    <m/>
    <m/>
    <s v="After Data Load"/>
    <m/>
    <m/>
    <m/>
    <m/>
  </r>
  <r>
    <s v="Master Data"/>
    <x v="9"/>
    <s v="QC Vendors"/>
    <m/>
    <m/>
    <s v="Anutida"/>
    <s v="Not Used"/>
    <x v="2"/>
    <x v="2"/>
    <s v="Not Used"/>
    <m/>
    <m/>
    <s v="After Data Load"/>
    <m/>
    <m/>
    <m/>
    <m/>
  </r>
  <r>
    <s v="Master Data"/>
    <x v="10"/>
    <s v="Forecast"/>
    <m/>
    <m/>
    <s v="Anutida"/>
    <s v="Yes"/>
    <x v="1"/>
    <x v="0"/>
    <s v="No"/>
    <m/>
    <m/>
    <s v="After Data Load"/>
    <m/>
    <m/>
    <m/>
    <m/>
  </r>
  <r>
    <s v="Master Data"/>
    <x v="12"/>
    <s v="RFQ Template Vendors"/>
    <m/>
    <m/>
    <s v="Aeh/Pauline"/>
    <s v="Not Used"/>
    <x v="2"/>
    <x v="2"/>
    <s v="Not Used"/>
    <m/>
    <m/>
    <s v="After Data Load"/>
    <m/>
    <m/>
    <m/>
    <m/>
  </r>
  <r>
    <s v="Open Transactions"/>
    <x v="0"/>
    <s v="Open Accounts Payable"/>
    <m/>
    <m/>
    <s v="Nok"/>
    <s v="Yes"/>
    <x v="1"/>
    <x v="0"/>
    <s v="No"/>
    <m/>
    <m/>
    <s v="Data Load"/>
    <m/>
    <m/>
    <m/>
    <m/>
  </r>
  <r>
    <s v="Open Transactions"/>
    <x v="0"/>
    <s v="Open Accounts Receivables"/>
    <m/>
    <m/>
    <s v="Nok"/>
    <s v="Yes"/>
    <x v="1"/>
    <x v="1"/>
    <s v="Yes"/>
    <m/>
    <m/>
    <s v="Data Load"/>
    <m/>
    <m/>
    <m/>
    <m/>
  </r>
  <r>
    <s v="Open Transactions"/>
    <x v="0"/>
    <s v="Opening General Ledger Balances"/>
    <m/>
    <m/>
    <s v="Rin"/>
    <s v="Yes"/>
    <x v="1"/>
    <x v="1"/>
    <s v="No"/>
    <m/>
    <m/>
    <s v="Data Load"/>
    <m/>
    <m/>
    <m/>
    <m/>
  </r>
  <r>
    <s v="Open Transactions"/>
    <x v="3"/>
    <s v="Open Customer Orders"/>
    <m/>
    <m/>
    <s v="Aeh/Pauline"/>
    <s v="Yes"/>
    <x v="1"/>
    <x v="0"/>
    <s v="No"/>
    <m/>
    <m/>
    <s v="Data Load"/>
    <m/>
    <m/>
    <m/>
    <m/>
  </r>
  <r>
    <s v="Open Transactions"/>
    <x v="3"/>
    <s v="Open RMAs"/>
    <m/>
    <m/>
    <s v="Aeh/Pauline"/>
    <s v="Not Used"/>
    <x v="2"/>
    <x v="2"/>
    <s v="Not Used"/>
    <m/>
    <m/>
    <s v="Data Load"/>
    <m/>
    <m/>
    <m/>
    <m/>
  </r>
  <r>
    <s v="Open Transactions"/>
    <x v="12"/>
    <s v="Open Purchase Requisitions"/>
    <m/>
    <m/>
    <s v="Aeh/Pauline"/>
    <s v="Not Used"/>
    <x v="2"/>
    <x v="2"/>
    <s v="Not Used"/>
    <m/>
    <m/>
    <s v="Data Load"/>
    <m/>
    <m/>
    <m/>
    <m/>
  </r>
  <r>
    <s v="Open Transactions"/>
    <x v="12"/>
    <s v="Open Purchase Orders"/>
    <m/>
    <m/>
    <s v="Aeh/Pauline"/>
    <s v="Yes"/>
    <x v="1"/>
    <x v="1"/>
    <s v="No"/>
    <m/>
    <m/>
    <s v="Data Load"/>
    <m/>
    <m/>
    <m/>
    <m/>
  </r>
  <r>
    <s v="Open Transactions"/>
    <x v="12"/>
    <s v="Open Blanket Purchase Orders"/>
    <m/>
    <m/>
    <s v="Aeh/Pauline"/>
    <s v="Not Used"/>
    <x v="2"/>
    <x v="2"/>
    <s v="Not Used"/>
    <m/>
    <m/>
    <s v="Data Load"/>
    <m/>
    <m/>
    <m/>
    <m/>
  </r>
  <r>
    <s v="Open Transactions"/>
    <x v="0"/>
    <s v="Open Vouchers Payable"/>
    <m/>
    <m/>
    <s v="Nok"/>
    <s v="Yes"/>
    <x v="0"/>
    <x v="0"/>
    <s v="No"/>
    <m/>
    <m/>
    <s v="Data Load"/>
    <m/>
    <m/>
    <m/>
    <m/>
  </r>
  <r>
    <s v="Open Transactions"/>
    <x v="8"/>
    <s v="Open Aftermarket Projects"/>
    <m/>
    <m/>
    <s v="Nittakarn"/>
    <s v="Not Used"/>
    <x v="2"/>
    <x v="2"/>
    <s v="Not Used"/>
    <m/>
    <m/>
    <s v="Data Load"/>
    <m/>
    <m/>
    <m/>
    <m/>
  </r>
  <r>
    <s v="Open Transactions"/>
    <x v="8"/>
    <s v="Open New Projects"/>
    <m/>
    <m/>
    <s v="Nittakarn"/>
    <s v="Not Used"/>
    <x v="2"/>
    <x v="2"/>
    <s v="Not Used"/>
    <m/>
    <m/>
    <s v="Data Load"/>
    <m/>
    <m/>
    <m/>
    <m/>
  </r>
  <r>
    <s v="Open Transactions"/>
    <x v="10"/>
    <s v="Open Jobs"/>
    <m/>
    <m/>
    <s v="Anutida"/>
    <s v="Not Used"/>
    <x v="2"/>
    <x v="2"/>
    <s v="Not Used"/>
    <m/>
    <m/>
    <s v="Data Load"/>
    <m/>
    <m/>
    <m/>
    <m/>
  </r>
  <r>
    <s v="Open Transactions"/>
    <x v="10"/>
    <s v="Open Job Operations"/>
    <m/>
    <m/>
    <s v="Anutida"/>
    <s v="Not Used"/>
    <x v="2"/>
    <x v="2"/>
    <s v="Not Used"/>
    <m/>
    <m/>
    <s v="Data Load"/>
    <m/>
    <m/>
    <m/>
    <m/>
  </r>
  <r>
    <s v="Open Transactions"/>
    <x v="10"/>
    <s v="Open Job Materials"/>
    <m/>
    <m/>
    <s v="Anutida"/>
    <s v="Not Used"/>
    <x v="2"/>
    <x v="2"/>
    <s v="Not Used"/>
    <m/>
    <m/>
    <s v="Data Load"/>
    <m/>
    <m/>
    <m/>
    <m/>
  </r>
  <r>
    <s v="Open Transactions"/>
    <x v="2"/>
    <s v="Open Units"/>
    <m/>
    <m/>
    <s v="Opond/Toey"/>
    <s v="Not Used"/>
    <x v="2"/>
    <x v="2"/>
    <s v="Not Used"/>
    <m/>
    <m/>
    <s v="Data Load"/>
    <m/>
    <m/>
    <m/>
    <m/>
  </r>
  <r>
    <s v="Other"/>
    <x v="12"/>
    <s v="PO Verbiage"/>
    <m/>
    <m/>
    <s v="Aeh/Pauline"/>
    <s v="Yes"/>
    <x v="0"/>
    <x v="0"/>
    <s v="No"/>
    <m/>
    <m/>
    <s v="Data Load"/>
    <m/>
    <m/>
    <m/>
    <m/>
  </r>
  <r>
    <s v="Other"/>
    <x v="0"/>
    <s v="Rates"/>
    <m/>
    <m/>
    <s v="Nok"/>
    <s v="Yes"/>
    <x v="0"/>
    <x v="0"/>
    <s v="No"/>
    <m/>
    <m/>
    <s v="Data Load"/>
    <m/>
    <m/>
    <m/>
    <m/>
  </r>
  <r>
    <s v="Parameter"/>
    <x v="1"/>
    <s v="Critical Numbers"/>
    <m/>
    <m/>
    <s v="All"/>
    <s v="Yes"/>
    <x v="0"/>
    <x v="0"/>
    <s v="No"/>
    <m/>
    <m/>
    <s v="Seed"/>
    <m/>
    <m/>
    <m/>
    <m/>
  </r>
  <r>
    <s v="Parameter"/>
    <x v="1"/>
    <s v="Data Collection Parameters"/>
    <m/>
    <m/>
    <s v="All"/>
    <s v="Yes"/>
    <x v="0"/>
    <x v="0"/>
    <s v="No"/>
    <m/>
    <m/>
    <s v="Seed"/>
    <m/>
    <s v="Yes"/>
    <s v="Global"/>
    <s v="Manual"/>
  </r>
  <r>
    <s v="Parameter"/>
    <x v="1"/>
    <s v="General Parameters"/>
    <s v="Company Name and Address"/>
    <s v="Admin-&gt;System Admin-&gt;Table Maint"/>
    <s v="All"/>
    <s v="Yes"/>
    <x v="1"/>
    <x v="0"/>
    <s v="Yes"/>
    <m/>
    <m/>
    <s v="After Seed"/>
    <m/>
    <s v="Yes"/>
    <s v="Global"/>
    <s v="Manual"/>
  </r>
  <r>
    <s v="Parameter"/>
    <x v="1"/>
    <s v="Inter-Site Parameters"/>
    <m/>
    <m/>
    <s v="All"/>
    <s v="No"/>
    <x v="4"/>
    <x v="4"/>
    <m/>
    <m/>
    <m/>
    <s v="After Seed"/>
    <m/>
    <m/>
    <m/>
    <m/>
  </r>
  <r>
    <s v="Parameter"/>
    <x v="1"/>
    <s v="Site Groups"/>
    <m/>
    <m/>
    <s v="All"/>
    <s v="Yes"/>
    <x v="0"/>
    <x v="0"/>
    <s v="Yes"/>
    <s v="BAN, THQ, SIN - New Site group"/>
    <m/>
    <s v="Seed"/>
    <m/>
    <m/>
    <m/>
    <m/>
  </r>
  <r>
    <s v="Parameter"/>
    <x v="1"/>
    <s v="JBT Parameters"/>
    <m/>
    <m/>
    <s v="All"/>
    <s v="Yes"/>
    <x v="1"/>
    <x v="1"/>
    <s v="No"/>
    <s v="Add AR Contact"/>
    <m/>
    <s v="After Data Load"/>
    <m/>
    <m/>
    <m/>
    <m/>
  </r>
  <r>
    <s v="Parameter"/>
    <x v="11"/>
    <s v="APS Sites and Alternative Management"/>
    <m/>
    <m/>
    <s v="Sean Zhou"/>
    <s v="Yes"/>
    <x v="0"/>
    <x v="0"/>
    <s v="No"/>
    <m/>
    <m/>
    <s v="After Seed"/>
    <m/>
    <m/>
    <m/>
    <m/>
  </r>
  <r>
    <s v="Parameter"/>
    <x v="11"/>
    <s v="Doc-Trak Parameters"/>
    <m/>
    <m/>
    <s v="Sean Zhou"/>
    <s v="Yes"/>
    <x v="0"/>
    <x v="0"/>
    <s v="No"/>
    <m/>
    <m/>
    <s v="After Seed"/>
    <m/>
    <m/>
    <m/>
    <m/>
  </r>
  <r>
    <s v="Parameter"/>
    <x v="11"/>
    <s v="Doc-Trak Virtual Rules"/>
    <m/>
    <m/>
    <s v="Sean Zhou"/>
    <s v="Yes"/>
    <x v="0"/>
    <x v="0"/>
    <s v="No"/>
    <m/>
    <m/>
    <s v="After Seed"/>
    <m/>
    <m/>
    <m/>
    <m/>
  </r>
  <r>
    <s v="Parameter"/>
    <x v="11"/>
    <s v="Doc-Trak Document Saving Rules"/>
    <m/>
    <m/>
    <s v="Sean Zhou"/>
    <s v="Yes"/>
    <x v="0"/>
    <x v="0"/>
    <s v="No"/>
    <m/>
    <m/>
    <s v="Seed"/>
    <m/>
    <m/>
    <m/>
    <m/>
  </r>
  <r>
    <s v="Parameter"/>
    <x v="11"/>
    <s v="Doc-Trak Linked Databases"/>
    <m/>
    <m/>
    <s v="Sean Zhou"/>
    <s v="Yes"/>
    <x v="0"/>
    <x v="0"/>
    <s v="No"/>
    <m/>
    <m/>
    <s v="Seed"/>
    <m/>
    <m/>
    <m/>
    <m/>
  </r>
  <r>
    <s v="Parameter"/>
    <x v="11"/>
    <s v="Doc-Trak PLM Users"/>
    <m/>
    <m/>
    <s v="Sean Zhou"/>
    <s v="Yes"/>
    <x v="0"/>
    <x v="0"/>
    <s v="No"/>
    <m/>
    <m/>
    <s v="Seed"/>
    <m/>
    <m/>
    <m/>
    <m/>
  </r>
  <r>
    <s v="Parameter"/>
    <x v="11"/>
    <s v="Doc-Trak Scanner Profile Devices"/>
    <m/>
    <m/>
    <s v="Sean Zhou"/>
    <s v="Yes"/>
    <x v="0"/>
    <x v="0"/>
    <s v="No"/>
    <m/>
    <m/>
    <s v="Seed"/>
    <m/>
    <m/>
    <m/>
    <m/>
  </r>
  <r>
    <s v="Parameter"/>
    <x v="11"/>
    <s v="Doc-Trak User Scanner Options"/>
    <m/>
    <m/>
    <s v="Sean Zhou"/>
    <s v="Yes"/>
    <x v="0"/>
    <x v="0"/>
    <s v="No"/>
    <m/>
    <m/>
    <s v="Seed"/>
    <m/>
    <m/>
    <m/>
    <m/>
  </r>
  <r>
    <s v="Parameter"/>
    <x v="11"/>
    <s v="Tax Interface Parameters"/>
    <m/>
    <m/>
    <s v="Sean Zhou"/>
    <s v="Yes"/>
    <x v="0"/>
    <x v="0"/>
    <s v="No"/>
    <m/>
    <m/>
    <s v="After Seed"/>
    <m/>
    <m/>
    <m/>
    <m/>
  </r>
  <r>
    <s v="Parameter"/>
    <x v="0"/>
    <s v="Accounts Payable Parameters"/>
    <m/>
    <m/>
    <s v="Nok"/>
    <s v="Yes"/>
    <x v="1"/>
    <x v="0"/>
    <s v="No"/>
    <m/>
    <m/>
    <s v="After Seed"/>
    <m/>
    <s v="Yes"/>
    <s v="Global"/>
    <s v="Manual"/>
  </r>
  <r>
    <s v="Parameter"/>
    <x v="0"/>
    <s v="Accounts Receivable Parameters"/>
    <m/>
    <m/>
    <s v="Nok"/>
    <s v="Yes"/>
    <x v="0"/>
    <x v="0"/>
    <s v="No"/>
    <m/>
    <m/>
    <s v="After Seed"/>
    <m/>
    <s v="Yes"/>
    <s v="Global"/>
    <s v="Manual"/>
  </r>
  <r>
    <s v="Parameter"/>
    <x v="0"/>
    <s v="Multi-Currency Parameters"/>
    <m/>
    <m/>
    <s v="Nok"/>
    <s v="Yes"/>
    <x v="1"/>
    <x v="1"/>
    <s v="Yes"/>
    <m/>
    <m/>
    <s v="Seed"/>
    <m/>
    <s v="Yes"/>
    <s v="Global"/>
    <s v="Manual"/>
  </r>
  <r>
    <s v="Parameter"/>
    <x v="0"/>
    <s v="POS Setup"/>
    <m/>
    <m/>
    <s v="Nok"/>
    <s v="Not Used"/>
    <x v="2"/>
    <x v="2"/>
    <s v="Not Used"/>
    <m/>
    <m/>
    <s v="Seed"/>
    <m/>
    <m/>
    <m/>
    <m/>
  </r>
  <r>
    <s v="Parameter"/>
    <x v="0"/>
    <s v="Tax Parameters"/>
    <m/>
    <m/>
    <s v="Nok"/>
    <s v="Yes"/>
    <x v="1"/>
    <x v="1"/>
    <s v="Yes"/>
    <m/>
    <m/>
    <s v="Seed"/>
    <m/>
    <s v="Yes"/>
    <s v="Global"/>
    <s v="Manual"/>
  </r>
  <r>
    <s v="Parameter"/>
    <x v="0"/>
    <s v="Tax Systems"/>
    <m/>
    <m/>
    <s v="Nok"/>
    <s v="Yes"/>
    <x v="1"/>
    <x v="1"/>
    <s v="Yes"/>
    <m/>
    <m/>
    <s v="Seed"/>
    <m/>
    <m/>
    <m/>
    <m/>
  </r>
  <r>
    <s v="Parameter"/>
    <x v="3"/>
    <s v="Order Entry Parameters"/>
    <m/>
    <m/>
    <s v="Aeh/Pauline"/>
    <s v="Yes"/>
    <x v="0"/>
    <x v="0"/>
    <s v="No"/>
    <m/>
    <m/>
    <s v="Seed"/>
    <m/>
    <m/>
    <m/>
    <m/>
  </r>
  <r>
    <s v="Parameter"/>
    <x v="3"/>
    <s v="RMA Parameters"/>
    <m/>
    <m/>
    <s v="Aeh/Pauline"/>
    <s v="Yes"/>
    <x v="0"/>
    <x v="0"/>
    <s v="No"/>
    <m/>
    <m/>
    <s v="Seed"/>
    <m/>
    <s v="Yes"/>
    <s v="Global"/>
    <s v="Manual"/>
  </r>
  <r>
    <s v="Parameter"/>
    <x v="5"/>
    <s v="BOM Bulk Import Parameters"/>
    <m/>
    <m/>
    <s v="N/A"/>
    <s v="Not Used"/>
    <x v="2"/>
    <x v="2"/>
    <s v="Not Used"/>
    <m/>
    <m/>
    <s v="Seed"/>
    <m/>
    <m/>
    <m/>
    <m/>
  </r>
  <r>
    <s v="Parameter"/>
    <x v="5"/>
    <s v="Inventory Parameters"/>
    <m/>
    <m/>
    <s v="N/A"/>
    <s v="Yes"/>
    <x v="0"/>
    <x v="0"/>
    <s v="No"/>
    <m/>
    <m/>
    <s v="Seed"/>
    <m/>
    <s v="Yes"/>
    <s v="Global"/>
    <s v="Manual"/>
  </r>
  <r>
    <s v="Parameter"/>
    <x v="2"/>
    <s v="Service Exchange Integration Parameters"/>
    <m/>
    <m/>
    <s v="Opond/Toey"/>
    <s v="Not Used"/>
    <x v="2"/>
    <x v="2"/>
    <s v="Not Used"/>
    <m/>
    <m/>
    <s v="Seed"/>
    <m/>
    <m/>
    <m/>
    <m/>
  </r>
  <r>
    <s v="Parameter"/>
    <x v="2"/>
    <s v="Service Outlook Integration Parameters"/>
    <m/>
    <m/>
    <s v="Opond/Toey"/>
    <s v="Not Used"/>
    <x v="2"/>
    <x v="2"/>
    <s v="Not Used"/>
    <m/>
    <m/>
    <s v="Seed"/>
    <m/>
    <m/>
    <m/>
    <m/>
  </r>
  <r>
    <s v="Parameter"/>
    <x v="2"/>
    <s v="Service Parameters"/>
    <m/>
    <m/>
    <s v="Opond/Toey"/>
    <s v="Yes"/>
    <x v="4"/>
    <x v="1"/>
    <m/>
    <m/>
    <m/>
    <s v="After Seed"/>
    <m/>
    <s v="Yes"/>
    <s v="Global"/>
    <s v="Manual"/>
  </r>
  <r>
    <s v="Parameter"/>
    <x v="2"/>
    <s v="Service Schedule Parameters"/>
    <m/>
    <m/>
    <s v="Opond/Toey"/>
    <s v="Not Used"/>
    <x v="2"/>
    <x v="2"/>
    <s v="Not Used"/>
    <m/>
    <m/>
    <s v="Seed"/>
    <m/>
    <s v="Yes"/>
    <s v="Global"/>
    <s v="Manual"/>
  </r>
  <r>
    <s v="Parameter"/>
    <x v="2"/>
    <s v="Service Schedule Profiles"/>
    <m/>
    <m/>
    <s v="Opond/Toey"/>
    <s v="Not Used"/>
    <x v="2"/>
    <x v="2"/>
    <s v="Not Used"/>
    <m/>
    <m/>
    <s v="Seed"/>
    <m/>
    <m/>
    <m/>
    <m/>
  </r>
  <r>
    <s v="Parameter"/>
    <x v="6"/>
    <s v="Shop-Trak Payroll Generation Tables"/>
    <m/>
    <m/>
    <s v="Claire"/>
    <s v="Yes"/>
    <x v="1"/>
    <x v="1"/>
    <s v="Yes"/>
    <m/>
    <m/>
    <s v="Seed"/>
    <m/>
    <m/>
    <m/>
    <m/>
  </r>
  <r>
    <s v="Parameter"/>
    <x v="6"/>
    <s v="Shop-Trak Break Lunch Schedule"/>
    <m/>
    <m/>
    <s v="Claire"/>
    <s v="Yes"/>
    <x v="1"/>
    <x v="1"/>
    <s v="Yes"/>
    <m/>
    <m/>
    <s v="Seed"/>
    <m/>
    <m/>
    <m/>
    <m/>
  </r>
  <r>
    <s v="Parameter"/>
    <x v="7"/>
    <s v="Transfer Order Parameters"/>
    <m/>
    <m/>
    <s v="Anutida"/>
    <s v="Not Used"/>
    <x v="2"/>
    <x v="2"/>
    <s v="Not Used"/>
    <m/>
    <m/>
    <s v="Seed"/>
    <m/>
    <s v="Yes"/>
    <s v="Global"/>
    <s v="Manual"/>
  </r>
  <r>
    <s v="Parameter"/>
    <x v="8"/>
    <s v="Project Parameters"/>
    <m/>
    <m/>
    <s v="Nittakarn"/>
    <s v="Yes"/>
    <x v="4"/>
    <x v="4"/>
    <m/>
    <m/>
    <m/>
    <s v="After Seed"/>
    <m/>
    <s v="Yes"/>
    <s v="Global"/>
    <s v="Manual"/>
  </r>
  <r>
    <s v="Parameter"/>
    <x v="9"/>
    <s v="QC Customer Parameters"/>
    <m/>
    <m/>
    <s v="Anutida"/>
    <s v="Not Used"/>
    <x v="2"/>
    <x v="2"/>
    <s v="Not Used"/>
    <m/>
    <m/>
    <s v="Seed"/>
    <m/>
    <s v="Yes"/>
    <s v="Global"/>
    <s v="Manual"/>
  </r>
  <r>
    <s v="Parameter"/>
    <x v="9"/>
    <s v="QC Enterprise Parameters"/>
    <m/>
    <m/>
    <s v="Anutida"/>
    <s v="Not Used"/>
    <x v="2"/>
    <x v="2"/>
    <s v="Not Used"/>
    <m/>
    <m/>
    <s v="Seed"/>
    <m/>
    <s v="Yes"/>
    <s v="Global"/>
    <s v="Manual"/>
  </r>
  <r>
    <s v="Parameter"/>
    <x v="9"/>
    <s v="QC General Parameters"/>
    <m/>
    <m/>
    <s v="Anutida"/>
    <s v="Not Used"/>
    <x v="2"/>
    <x v="2"/>
    <s v="Not Used"/>
    <m/>
    <m/>
    <s v="Seed"/>
    <m/>
    <s v="Yes"/>
    <s v="Global"/>
    <s v="Manual"/>
  </r>
  <r>
    <s v="Parameter"/>
    <x v="9"/>
    <s v="QC IP Parameters"/>
    <m/>
    <m/>
    <s v="Anutida"/>
    <s v="Not Used"/>
    <x v="2"/>
    <x v="2"/>
    <s v="Not Used"/>
    <m/>
    <m/>
    <s v="Seed"/>
    <m/>
    <s v="Yes"/>
    <s v="Global"/>
    <s v="Manual"/>
  </r>
  <r>
    <s v="Parameter"/>
    <x v="9"/>
    <s v="QC Supplier Parameters"/>
    <m/>
    <m/>
    <s v="Anutida"/>
    <s v="Not Used"/>
    <x v="2"/>
    <x v="2"/>
    <s v="Not Used"/>
    <m/>
    <m/>
    <s v="Seed"/>
    <m/>
    <s v="Yes"/>
    <s v="Global"/>
    <s v="Manual"/>
  </r>
  <r>
    <s v="Parameter"/>
    <x v="10"/>
    <s v="Infinite APS Mode"/>
    <m/>
    <m/>
    <s v="Anutida"/>
    <s v="Yes"/>
    <x v="0"/>
    <x v="0"/>
    <s v="No"/>
    <m/>
    <m/>
    <s v="Seed"/>
    <m/>
    <s v="Yes"/>
    <s v="Global"/>
    <s v="Manual"/>
  </r>
  <r>
    <s v="Parameter"/>
    <x v="10"/>
    <s v="Planning Parameters"/>
    <m/>
    <m/>
    <s v="Anutida"/>
    <s v="Yes"/>
    <x v="0"/>
    <x v="0"/>
    <s v="No"/>
    <m/>
    <m/>
    <s v="Seed"/>
    <m/>
    <s v="Yes"/>
    <s v="Global"/>
    <s v="Manual"/>
  </r>
  <r>
    <s v="Parameter"/>
    <x v="10"/>
    <s v="Scheduling Parameters"/>
    <m/>
    <m/>
    <s v="Anutida"/>
    <s v="Yes"/>
    <x v="4"/>
    <x v="4"/>
    <m/>
    <m/>
    <m/>
    <s v="Seed"/>
    <m/>
    <s v="Yes"/>
    <s v="Global"/>
    <s v="Manual"/>
  </r>
  <r>
    <s v="Parameter"/>
    <x v="10"/>
    <s v="Shop Floor Control Parameters"/>
    <m/>
    <m/>
    <s v="Anutida"/>
    <s v="Yes"/>
    <x v="4"/>
    <x v="4"/>
    <m/>
    <m/>
    <m/>
    <s v="Seed"/>
    <m/>
    <s v="Yes"/>
    <s v="Global"/>
    <s v="Manual"/>
  </r>
  <r>
    <s v="Parameter"/>
    <x v="10"/>
    <s v="Shop-Trak Parameters"/>
    <m/>
    <m/>
    <s v="Anutida"/>
    <s v="Can't"/>
    <x v="4"/>
    <x v="4"/>
    <m/>
    <m/>
    <m/>
    <s v="After Seed"/>
    <m/>
    <m/>
    <m/>
    <m/>
  </r>
  <r>
    <s v="Parameter"/>
    <x v="10"/>
    <s v="Scheduling Shifts"/>
    <s v="Not Needed"/>
    <m/>
    <s v="Anutida"/>
    <s v="Yes"/>
    <x v="4"/>
    <x v="4"/>
    <m/>
    <m/>
    <m/>
    <s v="Seed"/>
    <m/>
    <s v="Yes"/>
    <s v="Global"/>
    <s v="Manual"/>
  </r>
  <r>
    <s v="Parameter"/>
    <x v="10"/>
    <s v="Shop-Trak Rules"/>
    <s v="Not Needed"/>
    <m/>
    <s v="Anutida"/>
    <s v="Not Used"/>
    <x v="2"/>
    <x v="2"/>
    <s v="Not Used"/>
    <m/>
    <m/>
    <s v="Seed"/>
    <m/>
    <m/>
    <m/>
    <m/>
  </r>
  <r>
    <s v="Parameter"/>
    <x v="12"/>
    <s v="Purchasing Parameters"/>
    <m/>
    <m/>
    <s v="Aeh/Pauline"/>
    <s v="Yes"/>
    <x v="0"/>
    <x v="0"/>
    <s v="No"/>
    <m/>
    <m/>
    <s v="After Seed"/>
    <m/>
    <s v="Yes"/>
    <s v="Global"/>
    <s v="Manual"/>
  </r>
  <r>
    <s v="Parameter"/>
    <x v="12"/>
    <s v="RFQ Parameters"/>
    <m/>
    <m/>
    <s v="Aeh/Pauline"/>
    <s v="Not Used"/>
    <x v="2"/>
    <x v="2"/>
    <s v="Not Used"/>
    <m/>
    <m/>
    <s v="Seed"/>
    <m/>
    <m/>
    <m/>
    <m/>
  </r>
  <r>
    <s v="Xref"/>
    <x v="0"/>
    <s v="Xref - LIFO"/>
    <m/>
    <m/>
    <s v="Nok"/>
    <s v="Yes"/>
    <x v="1"/>
    <x v="1"/>
    <s v="Yes"/>
    <m/>
    <m/>
    <s v="Data Load"/>
    <m/>
    <m/>
    <m/>
    <m/>
  </r>
  <r>
    <s v="Xref"/>
    <x v="0"/>
    <s v="Xref - Open AR Transactions"/>
    <m/>
    <m/>
    <s v="Nok"/>
    <s v="Not Used"/>
    <x v="2"/>
    <x v="2"/>
    <s v="Not Used"/>
    <m/>
    <m/>
    <s v="Data Load"/>
    <m/>
    <m/>
    <m/>
    <m/>
  </r>
  <r>
    <s v="Xref"/>
    <x v="0"/>
    <s v="Xref - Chart of Accounts"/>
    <m/>
    <m/>
    <s v="Nok"/>
    <s v="Yes"/>
    <x v="1"/>
    <x v="1"/>
    <s v="Yes"/>
    <m/>
    <m/>
    <s v="Data Load"/>
    <m/>
    <m/>
    <m/>
    <m/>
  </r>
  <r>
    <s v="Xref"/>
    <x v="0"/>
    <s v="Xref - Unit Code 1/Department"/>
    <m/>
    <m/>
    <s v="Nok"/>
    <s v="Yes"/>
    <x v="1"/>
    <x v="1"/>
    <s v="Yes"/>
    <m/>
    <m/>
    <s v="Data Load"/>
    <m/>
    <m/>
    <m/>
    <m/>
  </r>
  <r>
    <s v="Xref"/>
    <x v="0"/>
    <s v="Xref - Unit Code 4/Hyperion BU"/>
    <m/>
    <m/>
    <s v="Nok"/>
    <s v="Yes"/>
    <x v="1"/>
    <x v="1"/>
    <s v="Yes"/>
    <m/>
    <m/>
    <s v="Data Load"/>
    <m/>
    <m/>
    <m/>
    <m/>
  </r>
  <r>
    <s v="Xref"/>
    <x v="0"/>
    <s v="Xref - Bank Code"/>
    <m/>
    <m/>
    <s v="Nok"/>
    <s v="Yes"/>
    <x v="1"/>
    <x v="1"/>
    <s v="Yes"/>
    <m/>
    <m/>
    <s v="Data Load"/>
    <m/>
    <m/>
    <m/>
    <m/>
  </r>
  <r>
    <s v="Xref"/>
    <x v="0"/>
    <s v="Xref - Credit Hold Reason Code"/>
    <m/>
    <m/>
    <s v="Nok"/>
    <s v="Not Used"/>
    <x v="2"/>
    <x v="2"/>
    <s v="Not Used"/>
    <m/>
    <m/>
    <s v="Data Load"/>
    <m/>
    <m/>
    <m/>
    <m/>
  </r>
  <r>
    <s v="Xref"/>
    <x v="4"/>
    <s v="Xref - Customer Address"/>
    <m/>
    <m/>
    <s v="Orawan"/>
    <s v="Yes"/>
    <x v="0"/>
    <x v="0"/>
    <s v="No"/>
    <m/>
    <m/>
    <s v="Data Load"/>
    <m/>
    <m/>
    <m/>
    <m/>
  </r>
  <r>
    <s v="Xref"/>
    <x v="4"/>
    <s v="Xref - Customer Numbers"/>
    <m/>
    <m/>
    <s v="Orawan"/>
    <s v="Yes"/>
    <x v="0"/>
    <x v="0"/>
    <s v="No"/>
    <m/>
    <m/>
    <s v="Data Load"/>
    <m/>
    <m/>
    <m/>
    <m/>
  </r>
  <r>
    <s v="Xref"/>
    <x v="4"/>
    <s v="Xref - Customer Map"/>
    <m/>
    <m/>
    <s v="Orawan"/>
    <s v="Yes"/>
    <x v="0"/>
    <x v="0"/>
    <s v="No"/>
    <m/>
    <m/>
    <s v="Data Load"/>
    <m/>
    <m/>
    <m/>
    <m/>
  </r>
  <r>
    <s v="Xref"/>
    <x v="4"/>
    <s v="Xref - End User Type"/>
    <m/>
    <m/>
    <s v="Rin"/>
    <s v="Yes"/>
    <x v="1"/>
    <x v="1"/>
    <s v="Yes"/>
    <m/>
    <m/>
    <s v="Data Load"/>
    <m/>
    <m/>
    <m/>
    <m/>
  </r>
  <r>
    <s v="Xref"/>
    <x v="3"/>
    <s v="Xref - Disposition Code"/>
    <m/>
    <m/>
    <s v="Aeh/Pauline"/>
    <s v="Not Used"/>
    <x v="2"/>
    <x v="2"/>
    <s v="Not Used"/>
    <m/>
    <m/>
    <s v="Data Load"/>
    <m/>
    <m/>
    <m/>
    <m/>
  </r>
  <r>
    <s v="Xref"/>
    <x v="3"/>
    <s v="Xref - Problem Code"/>
    <m/>
    <m/>
    <s v="Aeh/Pauline"/>
    <s v="Not Used"/>
    <x v="2"/>
    <x v="2"/>
    <s v="Not Used"/>
    <m/>
    <m/>
    <s v="Data Load"/>
    <m/>
    <m/>
    <m/>
    <m/>
  </r>
  <r>
    <s v="Xref"/>
    <x v="3"/>
    <s v="Xref - Ship Via for Customers"/>
    <m/>
    <m/>
    <s v="Aeh/Pauline"/>
    <s v="Not Used"/>
    <x v="2"/>
    <x v="2"/>
    <s v="Not Used"/>
    <s v="Moved to XrefCustNum"/>
    <m/>
    <s v="Data Load"/>
    <m/>
    <m/>
    <m/>
    <m/>
  </r>
  <r>
    <s v="Xref"/>
    <x v="4"/>
    <s v="Xref - Salesperson"/>
    <m/>
    <m/>
    <s v="Orawan"/>
    <s v="Yes"/>
    <x v="1"/>
    <x v="1"/>
    <s v="Yes"/>
    <m/>
    <m/>
    <s v="Data Load"/>
    <m/>
    <m/>
    <m/>
    <m/>
  </r>
  <r>
    <s v="Xref"/>
    <x v="5"/>
    <s v="Xref - Unit of Measure"/>
    <m/>
    <m/>
    <s v="N/A"/>
    <s v="Yes"/>
    <x v="1"/>
    <x v="0"/>
    <s v="No"/>
    <m/>
    <m/>
    <s v="Data Load"/>
    <m/>
    <m/>
    <m/>
    <m/>
  </r>
  <r>
    <s v="Xref"/>
    <x v="1"/>
    <s v="Xref - Billing Terms"/>
    <m/>
    <m/>
    <s v="All"/>
    <s v="Yes"/>
    <x v="0"/>
    <x v="0"/>
    <s v="No"/>
    <m/>
    <m/>
    <s v="Data Load"/>
    <m/>
    <m/>
    <m/>
    <m/>
  </r>
  <r>
    <s v="Xref"/>
    <x v="1"/>
    <s v="Xref - Country"/>
    <m/>
    <m/>
    <s v="All"/>
    <s v="Yes"/>
    <x v="0"/>
    <x v="0"/>
    <s v="No"/>
    <m/>
    <m/>
    <s v="Data Load"/>
    <m/>
    <m/>
    <m/>
    <m/>
  </r>
  <r>
    <s v="Xref"/>
    <x v="0"/>
    <s v="Xref - Product Code"/>
    <m/>
    <m/>
    <s v="Nok"/>
    <s v="Yes"/>
    <x v="1"/>
    <x v="1"/>
    <s v="Yes"/>
    <m/>
    <m/>
    <s v="Data Load"/>
    <m/>
    <m/>
    <m/>
    <m/>
  </r>
  <r>
    <s v="Xref"/>
    <x v="1"/>
    <s v="Xref - Warehouse"/>
    <m/>
    <m/>
    <s v="All"/>
    <s v="Yes"/>
    <x v="0"/>
    <x v="0"/>
    <s v="Yes"/>
    <m/>
    <m/>
    <s v="Data Load"/>
    <m/>
    <m/>
    <m/>
    <m/>
  </r>
  <r>
    <s v="Xref"/>
    <x v="6"/>
    <s v="Xref - Employees"/>
    <m/>
    <m/>
    <s v="Claire"/>
    <s v="Not Used"/>
    <x v="2"/>
    <x v="2"/>
    <s v="No"/>
    <m/>
    <m/>
    <s v="Data Load"/>
    <m/>
    <m/>
    <m/>
    <m/>
  </r>
  <r>
    <s v="Xref"/>
    <x v="7"/>
    <s v="Xref - Excluded Items"/>
    <m/>
    <m/>
    <s v="Anutida"/>
    <s v="Yes"/>
    <x v="0"/>
    <x v="1"/>
    <s v="No"/>
    <s v="Change to XrefItems"/>
    <m/>
    <s v="Data Load"/>
    <m/>
    <m/>
    <m/>
    <m/>
  </r>
  <r>
    <s v="Xref"/>
    <x v="7"/>
    <s v="Xref - Reason Code"/>
    <m/>
    <m/>
    <s v="Anutida"/>
    <s v="Not Used"/>
    <x v="2"/>
    <x v="2"/>
    <s v="Not Used"/>
    <m/>
    <m/>
    <s v="Data Load"/>
    <m/>
    <m/>
    <m/>
    <m/>
  </r>
  <r>
    <s v="Xref"/>
    <x v="10"/>
    <s v="Xref - Resource Group"/>
    <m/>
    <m/>
    <s v="Anutida"/>
    <s v="Not Used"/>
    <x v="2"/>
    <x v="2"/>
    <s v="Not Used"/>
    <m/>
    <m/>
    <s v="Data Load"/>
    <m/>
    <m/>
    <m/>
    <m/>
  </r>
  <r>
    <s v="Xref"/>
    <x v="10"/>
    <s v="Xref - Work Center"/>
    <m/>
    <m/>
    <s v="Anutida"/>
    <s v="Not Used"/>
    <x v="2"/>
    <x v="2"/>
    <s v="Not Used"/>
    <m/>
    <m/>
    <s v="Data Load"/>
    <m/>
    <m/>
    <m/>
    <m/>
  </r>
  <r>
    <s v="Xref"/>
    <x v="0"/>
    <s v="Xref - Payment Hold Reason Code"/>
    <m/>
    <m/>
    <s v="Nok"/>
    <s v="Not Used"/>
    <x v="2"/>
    <x v="2"/>
    <s v="Not Used"/>
    <m/>
    <m/>
    <s v="Data Load"/>
    <m/>
    <m/>
    <m/>
    <m/>
  </r>
  <r>
    <s v="Xref"/>
    <x v="12"/>
    <s v="Xref - Ship Via for Vendors"/>
    <m/>
    <m/>
    <s v="Aeh/Pauline"/>
    <s v="Yes"/>
    <x v="1"/>
    <x v="0"/>
    <s v="Yes"/>
    <m/>
    <m/>
    <s v="Data Load"/>
    <m/>
    <m/>
    <m/>
    <m/>
  </r>
  <r>
    <s v="Xref"/>
    <x v="12"/>
    <s v="Xref - Vendor Address"/>
    <m/>
    <m/>
    <s v="Aeh/Pauline"/>
    <s v="Yes"/>
    <x v="0"/>
    <x v="0"/>
    <s v="No"/>
    <m/>
    <m/>
    <s v="Data Load"/>
    <m/>
    <m/>
    <m/>
    <m/>
  </r>
  <r>
    <s v="Xref"/>
    <x v="12"/>
    <s v="Xref - Vendor Category"/>
    <m/>
    <m/>
    <s v="Aeh/Pauline"/>
    <s v="Yes"/>
    <x v="0"/>
    <x v="0"/>
    <s v="Yes"/>
    <m/>
    <m/>
    <s v="Data Load"/>
    <m/>
    <m/>
    <m/>
    <m/>
  </r>
  <r>
    <s v="Xref"/>
    <x v="12"/>
    <s v="Xref - Vendor Number"/>
    <m/>
    <m/>
    <s v="Aeh/Pauline"/>
    <s v="Yes"/>
    <x v="0"/>
    <x v="0"/>
    <s v="No"/>
    <m/>
    <m/>
    <s v="Data Load"/>
    <m/>
    <m/>
    <m/>
    <m/>
  </r>
  <r>
    <s v="Xref"/>
    <x v="12"/>
    <s v="Xref - Vendor Map"/>
    <m/>
    <m/>
    <s v="Aeh/Pauline"/>
    <s v="Yes"/>
    <x v="0"/>
    <x v="0"/>
    <s v="No"/>
    <m/>
    <m/>
    <s v="Data Load"/>
    <m/>
    <m/>
    <m/>
    <m/>
  </r>
  <r>
    <s v="Xref"/>
    <x v="8"/>
    <s v="Xref - Project Types"/>
    <m/>
    <m/>
    <s v="Nittakarn"/>
    <s v="Not Used"/>
    <x v="2"/>
    <x v="2"/>
    <s v="Not Used"/>
    <m/>
    <m/>
    <s v="Data Load"/>
    <m/>
    <m/>
    <m/>
    <m/>
  </r>
  <r>
    <s v="Xref"/>
    <x v="3"/>
    <s v="Xref - Evaluation Code"/>
    <m/>
    <m/>
    <s v="Aeh/Pauline"/>
    <s v="Not Used"/>
    <x v="2"/>
    <x v="2"/>
    <s v="Not Used"/>
    <m/>
    <m/>
    <s v="Data Load"/>
    <m/>
    <m/>
    <m/>
    <m/>
  </r>
  <r>
    <s v="Code"/>
    <x v="0"/>
    <s v="Fixed Asset Class Codes"/>
    <s v="Asset Groups"/>
    <m/>
    <s v="Nok"/>
    <s v="Yes"/>
    <x v="1"/>
    <x v="1"/>
    <s v="No"/>
    <m/>
    <m/>
    <m/>
    <m/>
    <m/>
    <m/>
    <m/>
  </r>
  <r>
    <s v="Master Data"/>
    <x v="0"/>
    <s v="Fixed Assets"/>
    <s v="Asset Branches"/>
    <m/>
    <s v="Nok"/>
    <s v="Yes"/>
    <x v="1"/>
    <x v="1"/>
    <s v="No"/>
    <m/>
    <m/>
    <m/>
    <m/>
    <m/>
    <m/>
    <m/>
  </r>
  <r>
    <s v="Parameter"/>
    <x v="0"/>
    <s v="Fixed Asset Parameters"/>
    <m/>
    <m/>
    <s v="Nok"/>
    <s v="No"/>
    <x v="4"/>
    <x v="4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5" applyNumberFormats="0" applyBorderFormats="0" applyFontFormats="0" applyPatternFormats="0" applyAlignmentFormats="0" applyWidthHeightFormats="1" dataCaption="Values" updatedVersion="6" minRefreshableVersion="3" itemPrintTitles="1" createdVersion="4" indent="0" outline="1" outlineData="1" multipleFieldFilters="0" colHeaderCaption=" ">
  <location ref="A3:E17" firstHeaderRow="1" firstDataRow="2" firstDataCol="1"/>
  <pivotFields count="17">
    <pivotField showAll="0"/>
    <pivotField axis="axisRow" showAll="0" sortType="ascending">
      <items count="14">
        <item x="0"/>
        <item x="3"/>
        <item x="4"/>
        <item x="5"/>
        <item x="2"/>
        <item x="1"/>
        <item x="6"/>
        <item x="7"/>
        <item x="10"/>
        <item x="8"/>
        <item x="12"/>
        <item x="9"/>
        <item x="11"/>
        <item t="default"/>
      </items>
    </pivotField>
    <pivotField showAll="0"/>
    <pivotField showAll="0"/>
    <pivotField showAll="0"/>
    <pivotField dataField="1" showAll="0"/>
    <pivotField showAll="0"/>
    <pivotField axis="axisCol" showAll="0">
      <items count="7">
        <item m="1" x="5"/>
        <item x="0"/>
        <item x="1"/>
        <item h="1" x="3"/>
        <item x="4"/>
        <item h="1" x="2"/>
        <item t="default"/>
      </items>
    </pivotField>
    <pivotField showAll="0"/>
    <pivotField showAll="0"/>
    <pivotField showAll="0" defaultSubtotal="0"/>
    <pivotField showAll="0" defaultSubtotal="0"/>
    <pivotField showAll="0"/>
    <pivotField showAll="0"/>
    <pivotField showAll="0"/>
    <pivotField showAll="0"/>
    <pivotField showAll="0"/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 t="grand">
      <x/>
    </i>
  </rowItems>
  <colFields count="1">
    <field x="7"/>
  </colFields>
  <colItems count="4">
    <i>
      <x v="1"/>
    </i>
    <i>
      <x v="2"/>
    </i>
    <i>
      <x v="4"/>
    </i>
    <i t="grand">
      <x/>
    </i>
  </colItems>
  <dataFields count="1">
    <dataField name="Count of Assignment" fld="5" subtotal="count" baseField="0" baseItem="0" numFmtId="41"/>
  </dataFields>
  <pivotTableStyleInfo name="PivotStyleDark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PivotTable2" cacheId="5" applyNumberFormats="0" applyBorderFormats="0" applyFontFormats="0" applyPatternFormats="0" applyAlignmentFormats="0" applyWidthHeightFormats="1" dataCaption="Values" updatedVersion="6" minRefreshableVersion="3" itemPrintTitles="1" createdVersion="4" indent="0" outline="1" outlineData="1" multipleFieldFilters="0" colHeaderCaption=" ">
  <location ref="G3:J16" firstHeaderRow="1" firstDataRow="2" firstDataCol="1"/>
  <pivotFields count="17">
    <pivotField showAll="0"/>
    <pivotField axis="axisRow" showAll="0" sortType="ascending">
      <items count="14">
        <item x="0"/>
        <item x="3"/>
        <item x="4"/>
        <item x="5"/>
        <item x="2"/>
        <item x="1"/>
        <item x="6"/>
        <item x="7"/>
        <item x="10"/>
        <item x="8"/>
        <item x="12"/>
        <item x="9"/>
        <item x="11"/>
        <item t="default"/>
      </items>
    </pivotField>
    <pivotField showAll="0"/>
    <pivotField showAll="0"/>
    <pivotField showAll="0"/>
    <pivotField dataField="1" showAll="0"/>
    <pivotField showAll="0"/>
    <pivotField showAll="0"/>
    <pivotField axis="axisCol" showAll="0">
      <items count="6">
        <item x="1"/>
        <item x="0"/>
        <item h="1" x="3"/>
        <item h="1" x="4"/>
        <item h="1" x="2"/>
        <item t="default"/>
      </items>
    </pivotField>
    <pivotField showAll="0"/>
    <pivotField showAll="0" defaultSubtotal="0"/>
    <pivotField showAll="0" defaultSubtotal="0"/>
    <pivotField showAll="0"/>
    <pivotField showAll="0"/>
    <pivotField showAll="0"/>
    <pivotField showAll="0"/>
    <pivotField showAll="0"/>
  </pivotFields>
  <rowFields count="1">
    <field x="1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0"/>
    </i>
    <i>
      <x v="12"/>
    </i>
    <i t="grand">
      <x/>
    </i>
  </rowItems>
  <colFields count="1">
    <field x="8"/>
  </colFields>
  <colItems count="3">
    <i>
      <x/>
    </i>
    <i>
      <x v="1"/>
    </i>
    <i t="grand">
      <x/>
    </i>
  </colItems>
  <dataFields count="1">
    <dataField name="Count of Assignment" fld="5" subtotal="count" baseField="0" baseItem="0" numFmtId="41"/>
  </dataFields>
  <pivotTableStyleInfo name="PivotStyleDark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Q310" totalsRowShown="0" headerRowDxfId="20" dataDxfId="18" headerRowBorderDxfId="19" tableBorderDxfId="17" headerRowCellStyle="Heading 4">
  <autoFilter ref="A1:Q310" xr:uid="{00000000-0009-0000-0100-000001000000}"/>
  <tableColumns count="17">
    <tableColumn id="1" xr3:uid="{00000000-0010-0000-0000-000001000000}" name="Function" dataDxfId="16"/>
    <tableColumn id="3" xr3:uid="{00000000-0010-0000-0000-000003000000}" name="Area" dataDxfId="15"/>
    <tableColumn id="4" xr3:uid="{00000000-0010-0000-0000-000004000000}" name="SL9 Name" dataDxfId="14"/>
    <tableColumn id="10" xr3:uid="{50E3A1E2-F1D0-4679-982F-A21C2F6E965D}" name="Pronto Name" dataDxfId="13"/>
    <tableColumn id="11" xr3:uid="{276E207A-A65C-4906-B844-85F1D174D34D}" name="Pronto Navigation" dataDxfId="12"/>
    <tableColumn id="5" xr3:uid="{00000000-0010-0000-0000-000005000000}" name="Assignment" dataDxfId="11">
      <calculatedColumnFormula>VLOOKUP(Table1[[#This Row],[Area]],Ref!E:F,2,0)</calculatedColumnFormula>
    </tableColumn>
    <tableColumn id="8" xr3:uid="{BBC66FC7-A1B9-4A51-A603-6CDAC86B7AB1}" name="Reviewed?" dataDxfId="10"/>
    <tableColumn id="6" xr3:uid="{00000000-0010-0000-0000-000006000000}" name="Info Needed?" dataDxfId="9"/>
    <tableColumn id="7" xr3:uid="{00000000-0010-0000-0000-000007000000}" name="Confirmed?" dataDxfId="8"/>
    <tableColumn id="9" xr3:uid="{00000000-0010-0000-0000-000009000000}" name="Update Seed?" dataDxfId="7"/>
    <tableColumn id="18" xr3:uid="{00000000-0010-0000-0000-000012000000}" name="Comments" dataDxfId="6"/>
    <tableColumn id="2" xr3:uid="{00000000-0010-0000-0000-000002000000}" name="Contact" dataDxfId="5"/>
    <tableColumn id="12" xr3:uid="{00000000-0010-0000-0000-00000C000000}" name="Update _x000a_When" dataDxfId="4"/>
    <tableColumn id="13" xr3:uid="{00000000-0010-0000-0000-00000D000000}" name="Module" dataDxfId="3"/>
    <tableColumn id="14" xr3:uid="{00000000-0010-0000-0000-00000E000000}" name="Seed" dataDxfId="2"/>
    <tableColumn id="15" xr3:uid="{00000000-0010-0000-0000-00000F000000}" name="Scope Level" dataDxfId="1"/>
    <tableColumn id="16" xr3:uid="{00000000-0010-0000-0000-000010000000}" name="Loading Method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0"/>
  <sheetViews>
    <sheetView tabSelected="1" workbookViewId="0">
      <selection activeCell="D19" sqref="D19"/>
    </sheetView>
  </sheetViews>
  <sheetFormatPr defaultRowHeight="14.5" x14ac:dyDescent="0.35"/>
  <cols>
    <col min="1" max="1" width="18.453125" customWidth="1"/>
    <col min="2" max="5" width="10.90625" customWidth="1"/>
    <col min="6" max="6" width="5.453125" customWidth="1"/>
    <col min="7" max="7" width="18.453125" customWidth="1"/>
    <col min="8" max="11" width="10.90625" customWidth="1"/>
    <col min="12" max="12" width="10.81640625" customWidth="1"/>
    <col min="13" max="13" width="9.08984375" customWidth="1"/>
    <col min="14" max="14" width="6.81640625" customWidth="1"/>
    <col min="15" max="15" width="7.90625" customWidth="1"/>
    <col min="16" max="16" width="5.6328125" customWidth="1"/>
    <col min="17" max="17" width="6.81640625" customWidth="1"/>
    <col min="18" max="18" width="8.54296875" customWidth="1"/>
    <col min="19" max="19" width="4.81640625" customWidth="1"/>
    <col min="20" max="20" width="6.81640625" customWidth="1"/>
    <col min="21" max="21" width="7.81640625" customWidth="1"/>
    <col min="22" max="22" width="6.81640625" customWidth="1"/>
    <col min="23" max="23" width="8.36328125" customWidth="1"/>
    <col min="24" max="24" width="6.08984375" customWidth="1"/>
    <col min="25" max="25" width="6.81640625" customWidth="1"/>
    <col min="26" max="26" width="9" customWidth="1"/>
    <col min="27" max="27" width="6.81640625" customWidth="1"/>
    <col min="28" max="28" width="8" customWidth="1"/>
    <col min="29" max="29" width="5.453125" customWidth="1"/>
    <col min="30" max="30" width="8.36328125" customWidth="1"/>
    <col min="31" max="31" width="10.81640625" customWidth="1"/>
    <col min="32" max="32" width="8.54296875" customWidth="1"/>
    <col min="33" max="33" width="11.453125" bestFit="1" customWidth="1"/>
    <col min="34" max="34" width="8.36328125" customWidth="1"/>
    <col min="35" max="35" width="8.54296875" customWidth="1"/>
    <col min="36" max="36" width="6.81640625" customWidth="1"/>
    <col min="37" max="37" width="11.453125" bestFit="1" customWidth="1"/>
    <col min="38" max="38" width="9" bestFit="1" customWidth="1"/>
    <col min="39" max="39" width="8.54296875" customWidth="1"/>
    <col min="40" max="40" width="11.453125" bestFit="1" customWidth="1"/>
    <col min="41" max="41" width="8" customWidth="1"/>
    <col min="42" max="42" width="8.54296875" customWidth="1"/>
    <col min="43" max="43" width="11.453125" bestFit="1" customWidth="1"/>
    <col min="44" max="44" width="8.36328125" customWidth="1"/>
    <col min="45" max="45" width="10.81640625" bestFit="1" customWidth="1"/>
  </cols>
  <sheetData>
    <row r="2" spans="1:10" x14ac:dyDescent="0.35">
      <c r="A2" s="21" t="s">
        <v>341</v>
      </c>
      <c r="B2" s="21"/>
      <c r="C2" s="21"/>
      <c r="D2" s="21"/>
      <c r="E2" s="21"/>
      <c r="G2" s="21" t="s">
        <v>26</v>
      </c>
      <c r="H2" s="21"/>
      <c r="I2" s="21"/>
      <c r="J2" s="21"/>
    </row>
    <row r="3" spans="1:10" x14ac:dyDescent="0.35">
      <c r="A3" s="4" t="s">
        <v>339</v>
      </c>
      <c r="B3" s="4" t="s">
        <v>340</v>
      </c>
      <c r="G3" s="4" t="s">
        <v>339</v>
      </c>
      <c r="H3" s="4" t="s">
        <v>340</v>
      </c>
    </row>
    <row r="4" spans="1:10" x14ac:dyDescent="0.35">
      <c r="A4" s="4" t="s">
        <v>337</v>
      </c>
      <c r="B4" t="s">
        <v>5</v>
      </c>
      <c r="C4" t="s">
        <v>3</v>
      </c>
      <c r="D4" t="s">
        <v>410</v>
      </c>
      <c r="E4" t="s">
        <v>338</v>
      </c>
      <c r="G4" s="4" t="s">
        <v>337</v>
      </c>
      <c r="H4" t="s">
        <v>5</v>
      </c>
      <c r="I4" t="s">
        <v>3</v>
      </c>
      <c r="J4" t="s">
        <v>338</v>
      </c>
    </row>
    <row r="5" spans="1:10" x14ac:dyDescent="0.35">
      <c r="A5" s="5" t="s">
        <v>17</v>
      </c>
      <c r="B5" s="7">
        <v>26</v>
      </c>
      <c r="C5" s="7">
        <v>23</v>
      </c>
      <c r="D5" s="7">
        <v>1</v>
      </c>
      <c r="E5" s="7">
        <v>50</v>
      </c>
      <c r="G5" s="5" t="s">
        <v>17</v>
      </c>
      <c r="H5" s="7">
        <v>20</v>
      </c>
      <c r="I5" s="7">
        <v>29</v>
      </c>
      <c r="J5" s="7">
        <v>49</v>
      </c>
    </row>
    <row r="6" spans="1:10" x14ac:dyDescent="0.35">
      <c r="A6" s="5" t="s">
        <v>13</v>
      </c>
      <c r="B6" s="7">
        <v>9</v>
      </c>
      <c r="C6" s="7">
        <v>4</v>
      </c>
      <c r="D6" s="7"/>
      <c r="E6" s="7">
        <v>13</v>
      </c>
      <c r="G6" s="5" t="s">
        <v>13</v>
      </c>
      <c r="H6" s="7">
        <v>3</v>
      </c>
      <c r="I6" s="7">
        <v>10</v>
      </c>
      <c r="J6" s="7">
        <v>13</v>
      </c>
    </row>
    <row r="7" spans="1:10" x14ac:dyDescent="0.35">
      <c r="A7" s="5" t="s">
        <v>344</v>
      </c>
      <c r="B7" s="7">
        <v>7</v>
      </c>
      <c r="C7" s="7">
        <v>6</v>
      </c>
      <c r="D7" s="7"/>
      <c r="E7" s="7">
        <v>13</v>
      </c>
      <c r="G7" s="5" t="s">
        <v>344</v>
      </c>
      <c r="H7" s="7">
        <v>7</v>
      </c>
      <c r="I7" s="7">
        <v>6</v>
      </c>
      <c r="J7" s="7">
        <v>13</v>
      </c>
    </row>
    <row r="8" spans="1:10" x14ac:dyDescent="0.35">
      <c r="A8" s="5" t="s">
        <v>15</v>
      </c>
      <c r="B8" s="7">
        <v>2</v>
      </c>
      <c r="C8" s="7">
        <v>1</v>
      </c>
      <c r="D8" s="7"/>
      <c r="E8" s="7">
        <v>3</v>
      </c>
      <c r="G8" s="5" t="s">
        <v>15</v>
      </c>
      <c r="H8" s="7"/>
      <c r="I8" s="7">
        <v>3</v>
      </c>
      <c r="J8" s="7">
        <v>3</v>
      </c>
    </row>
    <row r="9" spans="1:10" x14ac:dyDescent="0.35">
      <c r="A9" s="5" t="s">
        <v>117</v>
      </c>
      <c r="B9" s="7"/>
      <c r="C9" s="7"/>
      <c r="D9" s="7">
        <v>1</v>
      </c>
      <c r="E9" s="7">
        <v>1</v>
      </c>
      <c r="G9" s="5" t="s">
        <v>117</v>
      </c>
      <c r="H9" s="7">
        <v>1</v>
      </c>
      <c r="I9" s="7"/>
      <c r="J9" s="7">
        <v>1</v>
      </c>
    </row>
    <row r="10" spans="1:10" x14ac:dyDescent="0.35">
      <c r="A10" s="5" t="s">
        <v>154</v>
      </c>
      <c r="B10" s="7">
        <v>16</v>
      </c>
      <c r="C10" s="7">
        <v>3</v>
      </c>
      <c r="D10" s="7">
        <v>1</v>
      </c>
      <c r="E10" s="7">
        <v>20</v>
      </c>
      <c r="G10" s="5" t="s">
        <v>154</v>
      </c>
      <c r="H10" s="7">
        <v>1</v>
      </c>
      <c r="I10" s="7">
        <v>18</v>
      </c>
      <c r="J10" s="7">
        <v>19</v>
      </c>
    </row>
    <row r="11" spans="1:10" x14ac:dyDescent="0.35">
      <c r="A11" s="5" t="s">
        <v>11</v>
      </c>
      <c r="B11" s="7">
        <v>2</v>
      </c>
      <c r="C11" s="7">
        <v>8</v>
      </c>
      <c r="D11" s="7"/>
      <c r="E11" s="7">
        <v>10</v>
      </c>
      <c r="G11" s="5" t="s">
        <v>11</v>
      </c>
      <c r="H11" s="7">
        <v>10</v>
      </c>
      <c r="I11" s="7"/>
      <c r="J11" s="7">
        <v>10</v>
      </c>
    </row>
    <row r="12" spans="1:10" x14ac:dyDescent="0.35">
      <c r="A12" s="5" t="s">
        <v>16</v>
      </c>
      <c r="B12" s="7">
        <v>18</v>
      </c>
      <c r="C12" s="7">
        <v>4</v>
      </c>
      <c r="D12" s="7"/>
      <c r="E12" s="7">
        <v>22</v>
      </c>
      <c r="G12" s="5" t="s">
        <v>16</v>
      </c>
      <c r="H12" s="7">
        <v>3</v>
      </c>
      <c r="I12" s="7">
        <v>19</v>
      </c>
      <c r="J12" s="7">
        <v>22</v>
      </c>
    </row>
    <row r="13" spans="1:10" x14ac:dyDescent="0.35">
      <c r="A13" s="5" t="s">
        <v>12</v>
      </c>
      <c r="B13" s="7">
        <v>5</v>
      </c>
      <c r="C13" s="7">
        <v>1</v>
      </c>
      <c r="D13" s="7">
        <v>4</v>
      </c>
      <c r="E13" s="7">
        <v>10</v>
      </c>
      <c r="G13" s="5" t="s">
        <v>12</v>
      </c>
      <c r="H13" s="7"/>
      <c r="I13" s="7">
        <v>6</v>
      </c>
      <c r="J13" s="7">
        <v>6</v>
      </c>
    </row>
    <row r="14" spans="1:10" x14ac:dyDescent="0.35">
      <c r="A14" s="5" t="s">
        <v>18</v>
      </c>
      <c r="B14" s="7"/>
      <c r="C14" s="7"/>
      <c r="D14" s="7">
        <v>1</v>
      </c>
      <c r="E14" s="7">
        <v>1</v>
      </c>
      <c r="G14" s="5" t="s">
        <v>14</v>
      </c>
      <c r="H14" s="7">
        <v>6</v>
      </c>
      <c r="I14" s="7">
        <v>10</v>
      </c>
      <c r="J14" s="7">
        <v>16</v>
      </c>
    </row>
    <row r="15" spans="1:10" x14ac:dyDescent="0.35">
      <c r="A15" s="5" t="s">
        <v>14</v>
      </c>
      <c r="B15" s="7">
        <v>9</v>
      </c>
      <c r="C15" s="7">
        <v>7</v>
      </c>
      <c r="D15" s="7"/>
      <c r="E15" s="7">
        <v>16</v>
      </c>
      <c r="G15" s="5" t="s">
        <v>262</v>
      </c>
      <c r="H15" s="7"/>
      <c r="I15" s="7">
        <v>26</v>
      </c>
      <c r="J15" s="7">
        <v>26</v>
      </c>
    </row>
    <row r="16" spans="1:10" x14ac:dyDescent="0.35">
      <c r="A16" s="5" t="s">
        <v>262</v>
      </c>
      <c r="B16" s="7">
        <v>25</v>
      </c>
      <c r="C16" s="7">
        <v>1</v>
      </c>
      <c r="D16" s="7"/>
      <c r="E16" s="7">
        <v>26</v>
      </c>
      <c r="G16" s="5" t="s">
        <v>338</v>
      </c>
      <c r="H16" s="7">
        <v>51</v>
      </c>
      <c r="I16" s="7">
        <v>127</v>
      </c>
      <c r="J16" s="7">
        <v>178</v>
      </c>
    </row>
    <row r="17" spans="1:11" x14ac:dyDescent="0.35">
      <c r="A17" s="5" t="s">
        <v>338</v>
      </c>
      <c r="B17" s="7">
        <v>119</v>
      </c>
      <c r="C17" s="7">
        <v>58</v>
      </c>
      <c r="D17" s="7">
        <v>8</v>
      </c>
      <c r="E17" s="7">
        <v>185</v>
      </c>
    </row>
    <row r="20" spans="1:11" x14ac:dyDescent="0.35">
      <c r="B20" s="15">
        <f>B17/GETPIVOTDATA("Assignment",$A$3)</f>
        <v>0.64324324324324322</v>
      </c>
      <c r="C20" s="6">
        <f>C17/GETPIVOTDATA("Assignment",$A$3)</f>
        <v>0.31351351351351353</v>
      </c>
      <c r="D20" s="6">
        <f>D17/GETPIVOTDATA("Assignment",$A$3)</f>
        <v>4.3243243243243246E-2</v>
      </c>
      <c r="E20" s="6">
        <f>E17/GETPIVOTDATA("Assignment",$A$3)</f>
        <v>1</v>
      </c>
      <c r="H20" s="6">
        <f>H16/GETPIVOTDATA("Assignment",$G$3)</f>
        <v>0.28651685393258425</v>
      </c>
      <c r="I20" s="6">
        <f>I16/GETPIVOTDATA("Assignment",$G$3)</f>
        <v>0.7134831460674157</v>
      </c>
      <c r="J20" s="6">
        <f>J16/GETPIVOTDATA("Assignment",$G$3)</f>
        <v>1</v>
      </c>
      <c r="K20" s="6"/>
    </row>
  </sheetData>
  <mergeCells count="2">
    <mergeCell ref="A2:E2"/>
    <mergeCell ref="G2:J2"/>
  </mergeCells>
  <pageMargins left="0.7" right="0.7" top="0.75" bottom="0.75" header="0.3" footer="0.3"/>
  <customProperties>
    <customPr name="QAA_DRILLPATH_NODE_ID" r:id="rId3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10"/>
  <sheetViews>
    <sheetView workbookViewId="0">
      <pane xSplit="3" ySplit="1" topLeftCell="G29" activePane="bottomRight" state="frozen"/>
      <selection pane="topRight" activeCell="D1" sqref="D1"/>
      <selection pane="bottomLeft" activeCell="A2" sqref="A2"/>
      <selection pane="bottomRight" activeCell="C3" sqref="C3"/>
    </sheetView>
  </sheetViews>
  <sheetFormatPr defaultColWidth="13.54296875" defaultRowHeight="14.5" outlineLevelCol="1" x14ac:dyDescent="0.35"/>
  <cols>
    <col min="1" max="1" width="16.453125" style="12" bestFit="1" customWidth="1"/>
    <col min="2" max="2" width="9.1796875" style="12" bestFit="1" customWidth="1"/>
    <col min="3" max="3" width="36.453125" style="12" bestFit="1" customWidth="1"/>
    <col min="4" max="4" width="36.453125" style="12" hidden="1" customWidth="1"/>
    <col min="5" max="5" width="36.453125" style="16" hidden="1" customWidth="1"/>
    <col min="6" max="6" width="15.08984375" style="12" bestFit="1" customWidth="1"/>
    <col min="7" max="7" width="14.453125" style="12" bestFit="1" customWidth="1"/>
    <col min="8" max="8" width="16.81640625" style="12" bestFit="1" customWidth="1"/>
    <col min="9" max="9" width="15.1796875" style="12" bestFit="1" customWidth="1"/>
    <col min="10" max="10" width="17.08984375" style="12" bestFit="1" customWidth="1"/>
    <col min="11" max="11" width="27.81640625" style="14" customWidth="1"/>
    <col min="12" max="12" width="12.453125" style="12" customWidth="1"/>
    <col min="13" max="13" width="9.36328125" style="12" hidden="1" customWidth="1" outlineLevel="1"/>
    <col min="14" max="14" width="14.90625" style="12" hidden="1" customWidth="1" outlineLevel="1"/>
    <col min="15" max="15" width="12.08984375" style="12" hidden="1" customWidth="1" outlineLevel="1"/>
    <col min="16" max="17" width="13.54296875" style="12" hidden="1" customWidth="1" outlineLevel="1"/>
    <col min="18" max="18" width="13.54296875" style="12" collapsed="1"/>
    <col min="19" max="16384" width="13.54296875" style="12"/>
  </cols>
  <sheetData>
    <row r="1" spans="1:17" ht="29" x14ac:dyDescent="0.35">
      <c r="A1" s="10" t="s">
        <v>294</v>
      </c>
      <c r="B1" s="10" t="s">
        <v>2</v>
      </c>
      <c r="C1" s="10" t="s">
        <v>368</v>
      </c>
      <c r="D1" s="10" t="s">
        <v>369</v>
      </c>
      <c r="E1" s="11" t="s">
        <v>371</v>
      </c>
      <c r="F1" s="11" t="s">
        <v>27</v>
      </c>
      <c r="G1" s="11" t="s">
        <v>365</v>
      </c>
      <c r="H1" s="11" t="s">
        <v>366</v>
      </c>
      <c r="I1" s="11" t="s">
        <v>367</v>
      </c>
      <c r="J1" s="11" t="s">
        <v>364</v>
      </c>
      <c r="K1" s="10" t="s">
        <v>347</v>
      </c>
      <c r="L1" s="11" t="s">
        <v>348</v>
      </c>
      <c r="M1" s="10" t="s">
        <v>28</v>
      </c>
      <c r="N1" s="10" t="s">
        <v>71</v>
      </c>
      <c r="O1" s="10" t="s">
        <v>30</v>
      </c>
      <c r="P1" s="10" t="s">
        <v>72</v>
      </c>
      <c r="Q1" s="10" t="s">
        <v>73</v>
      </c>
    </row>
    <row r="2" spans="1:17" x14ac:dyDescent="0.35">
      <c r="A2" s="8" t="s">
        <v>299</v>
      </c>
      <c r="B2" s="8" t="s">
        <v>17</v>
      </c>
      <c r="C2" s="8" t="s">
        <v>29</v>
      </c>
      <c r="D2" s="8" t="s">
        <v>370</v>
      </c>
      <c r="E2" s="8" t="s">
        <v>372</v>
      </c>
      <c r="F2" s="8" t="str">
        <f>VLOOKUP(Table1[[#This Row],[Area]],Ref!E:F,2,0)</f>
        <v>Nok</v>
      </c>
      <c r="G2" s="8" t="s">
        <v>3</v>
      </c>
      <c r="H2" s="8" t="s">
        <v>5</v>
      </c>
      <c r="I2" s="8" t="s">
        <v>3</v>
      </c>
      <c r="J2" s="8" t="s">
        <v>5</v>
      </c>
      <c r="K2" s="13"/>
      <c r="L2" s="8"/>
      <c r="M2" s="8" t="s">
        <v>30</v>
      </c>
      <c r="N2" s="8" t="s">
        <v>74</v>
      </c>
      <c r="O2" s="8" t="s">
        <v>3</v>
      </c>
      <c r="P2" s="8" t="s">
        <v>75</v>
      </c>
      <c r="Q2" s="8" t="s">
        <v>76</v>
      </c>
    </row>
    <row r="3" spans="1:17" ht="29" x14ac:dyDescent="0.35">
      <c r="A3" s="8" t="s">
        <v>299</v>
      </c>
      <c r="B3" s="8" t="s">
        <v>17</v>
      </c>
      <c r="C3" s="8" t="s">
        <v>31</v>
      </c>
      <c r="D3" s="8"/>
      <c r="E3" s="8"/>
      <c r="F3" s="8" t="str">
        <f>VLOOKUP(Table1[[#This Row],[Area]],Ref!E:F,2,0)</f>
        <v>Nok</v>
      </c>
      <c r="G3" s="8" t="s">
        <v>3</v>
      </c>
      <c r="H3" s="8" t="s">
        <v>3</v>
      </c>
      <c r="I3" s="8" t="s">
        <v>5</v>
      </c>
      <c r="J3" s="8" t="s">
        <v>3</v>
      </c>
      <c r="K3" s="13" t="s">
        <v>409</v>
      </c>
      <c r="L3" s="8"/>
      <c r="M3" s="8" t="s">
        <v>30</v>
      </c>
      <c r="N3" s="8" t="s">
        <v>74</v>
      </c>
      <c r="O3" s="8" t="s">
        <v>3</v>
      </c>
      <c r="P3" s="8" t="s">
        <v>75</v>
      </c>
      <c r="Q3" s="8" t="s">
        <v>76</v>
      </c>
    </row>
    <row r="4" spans="1:17" x14ac:dyDescent="0.35">
      <c r="A4" s="8" t="s">
        <v>299</v>
      </c>
      <c r="B4" s="8" t="s">
        <v>17</v>
      </c>
      <c r="C4" s="8" t="s">
        <v>32</v>
      </c>
      <c r="D4" s="8"/>
      <c r="E4" s="8"/>
      <c r="F4" s="8" t="str">
        <f>VLOOKUP(Table1[[#This Row],[Area]],Ref!E:F,2,0)</f>
        <v>Nok</v>
      </c>
      <c r="G4" s="8" t="s">
        <v>3</v>
      </c>
      <c r="H4" s="8" t="s">
        <v>5</v>
      </c>
      <c r="I4" s="8" t="s">
        <v>3</v>
      </c>
      <c r="J4" s="8" t="s">
        <v>3</v>
      </c>
      <c r="K4" s="13"/>
      <c r="L4" s="8"/>
      <c r="M4" s="8" t="s">
        <v>33</v>
      </c>
      <c r="N4" s="8" t="s">
        <v>74</v>
      </c>
      <c r="O4" s="8" t="s">
        <v>3</v>
      </c>
      <c r="P4" s="8" t="s">
        <v>75</v>
      </c>
      <c r="Q4" s="8" t="s">
        <v>76</v>
      </c>
    </row>
    <row r="5" spans="1:17" x14ac:dyDescent="0.35">
      <c r="A5" s="8" t="s">
        <v>299</v>
      </c>
      <c r="B5" s="8" t="s">
        <v>17</v>
      </c>
      <c r="C5" s="8" t="s">
        <v>34</v>
      </c>
      <c r="D5" s="8"/>
      <c r="E5" s="8"/>
      <c r="F5" s="8" t="str">
        <f>VLOOKUP(Table1[[#This Row],[Area]],Ref!E:F,2,0)</f>
        <v>Nok</v>
      </c>
      <c r="G5" s="8" t="s">
        <v>3</v>
      </c>
      <c r="H5" s="8" t="s">
        <v>3</v>
      </c>
      <c r="I5" s="8" t="s">
        <v>5</v>
      </c>
      <c r="J5" s="8" t="s">
        <v>3</v>
      </c>
      <c r="K5" s="13"/>
      <c r="L5" s="8"/>
      <c r="M5" s="8" t="s">
        <v>33</v>
      </c>
      <c r="N5" s="8" t="s">
        <v>74</v>
      </c>
      <c r="O5" s="8" t="s">
        <v>3</v>
      </c>
      <c r="P5" s="8" t="s">
        <v>75</v>
      </c>
      <c r="Q5" s="8" t="s">
        <v>76</v>
      </c>
    </row>
    <row r="6" spans="1:17" x14ac:dyDescent="0.35">
      <c r="A6" s="8" t="s">
        <v>299</v>
      </c>
      <c r="B6" s="8" t="s">
        <v>17</v>
      </c>
      <c r="C6" s="8" t="s">
        <v>35</v>
      </c>
      <c r="D6" s="8"/>
      <c r="E6" s="8"/>
      <c r="F6" s="8" t="str">
        <f>VLOOKUP(Table1[[#This Row],[Area]],Ref!E:F,2,0)</f>
        <v>Nok</v>
      </c>
      <c r="G6" s="8" t="s">
        <v>3</v>
      </c>
      <c r="H6" s="8" t="s">
        <v>5</v>
      </c>
      <c r="I6" s="8" t="s">
        <v>3</v>
      </c>
      <c r="J6" s="8" t="s">
        <v>5</v>
      </c>
      <c r="K6" s="13"/>
      <c r="L6" s="8"/>
      <c r="M6" s="8" t="s">
        <v>30</v>
      </c>
      <c r="N6" s="8" t="s">
        <v>74</v>
      </c>
      <c r="O6" s="8" t="s">
        <v>3</v>
      </c>
      <c r="P6" s="8" t="s">
        <v>75</v>
      </c>
      <c r="Q6" s="8" t="s">
        <v>76</v>
      </c>
    </row>
    <row r="7" spans="1:17" x14ac:dyDescent="0.35">
      <c r="A7" s="8" t="s">
        <v>299</v>
      </c>
      <c r="B7" s="8" t="s">
        <v>17</v>
      </c>
      <c r="C7" s="8" t="s">
        <v>36</v>
      </c>
      <c r="D7" s="8"/>
      <c r="E7" s="8"/>
      <c r="F7" s="8" t="str">
        <f>VLOOKUP(Table1[[#This Row],[Area]],Ref!E:F,2,0)</f>
        <v>Nok</v>
      </c>
      <c r="G7" s="8" t="s">
        <v>3</v>
      </c>
      <c r="H7" s="8" t="s">
        <v>5</v>
      </c>
      <c r="I7" s="8" t="s">
        <v>3</v>
      </c>
      <c r="J7" s="8" t="s">
        <v>3</v>
      </c>
      <c r="K7" s="13"/>
      <c r="L7" s="8"/>
      <c r="M7" s="8" t="s">
        <v>30</v>
      </c>
      <c r="N7" s="8" t="s">
        <v>74</v>
      </c>
      <c r="O7" s="8" t="s">
        <v>3</v>
      </c>
      <c r="P7" s="8" t="s">
        <v>75</v>
      </c>
      <c r="Q7" s="8" t="s">
        <v>76</v>
      </c>
    </row>
    <row r="8" spans="1:17" x14ac:dyDescent="0.35">
      <c r="A8" s="8" t="s">
        <v>299</v>
      </c>
      <c r="B8" s="8" t="s">
        <v>17</v>
      </c>
      <c r="C8" s="8" t="s">
        <v>37</v>
      </c>
      <c r="D8" s="8"/>
      <c r="E8" s="8"/>
      <c r="F8" s="8" t="str">
        <f>VLOOKUP(Table1[[#This Row],[Area]],Ref!E:F,2,0)</f>
        <v>Nok</v>
      </c>
      <c r="G8" s="8" t="s">
        <v>3</v>
      </c>
      <c r="H8" s="8" t="s">
        <v>5</v>
      </c>
      <c r="I8" s="8" t="s">
        <v>3</v>
      </c>
      <c r="J8" s="8" t="s">
        <v>5</v>
      </c>
      <c r="K8" s="13"/>
      <c r="L8" s="8"/>
      <c r="M8" s="8" t="s">
        <v>33</v>
      </c>
      <c r="N8" s="8" t="s">
        <v>74</v>
      </c>
      <c r="O8" s="8" t="s">
        <v>3</v>
      </c>
      <c r="P8" s="8" t="s">
        <v>75</v>
      </c>
      <c r="Q8" s="8" t="s">
        <v>76</v>
      </c>
    </row>
    <row r="9" spans="1:17" x14ac:dyDescent="0.35">
      <c r="A9" s="8" t="s">
        <v>299</v>
      </c>
      <c r="B9" s="8" t="s">
        <v>17</v>
      </c>
      <c r="C9" s="8" t="s">
        <v>38</v>
      </c>
      <c r="D9" s="8"/>
      <c r="E9" s="8"/>
      <c r="F9" s="8" t="str">
        <f>VLOOKUP(Table1[[#This Row],[Area]],Ref!E:F,2,0)</f>
        <v>Nok</v>
      </c>
      <c r="G9" s="8" t="s">
        <v>3</v>
      </c>
      <c r="H9" s="8" t="s">
        <v>3</v>
      </c>
      <c r="I9" s="8" t="s">
        <v>5</v>
      </c>
      <c r="J9" s="8" t="s">
        <v>3</v>
      </c>
      <c r="K9" s="13"/>
      <c r="L9" s="8"/>
      <c r="M9" s="8" t="s">
        <v>30</v>
      </c>
      <c r="N9" s="8" t="s">
        <v>74</v>
      </c>
      <c r="O9" s="8" t="s">
        <v>3</v>
      </c>
      <c r="P9" s="8" t="s">
        <v>77</v>
      </c>
      <c r="Q9" s="8" t="s">
        <v>76</v>
      </c>
    </row>
    <row r="10" spans="1:17" ht="29" x14ac:dyDescent="0.35">
      <c r="A10" s="8" t="s">
        <v>300</v>
      </c>
      <c r="B10" s="8" t="s">
        <v>154</v>
      </c>
      <c r="C10" s="8" t="s">
        <v>155</v>
      </c>
      <c r="D10" s="13" t="s">
        <v>394</v>
      </c>
      <c r="E10" s="8"/>
      <c r="F10" s="8" t="str">
        <f>VLOOKUP(Table1[[#This Row],[Area]],Ref!E:F,2,0)</f>
        <v>All</v>
      </c>
      <c r="G10" s="8" t="s">
        <v>3</v>
      </c>
      <c r="H10" s="8" t="s">
        <v>5</v>
      </c>
      <c r="I10" s="8" t="s">
        <v>3</v>
      </c>
      <c r="J10" s="8" t="s">
        <v>3</v>
      </c>
      <c r="K10" s="13"/>
      <c r="L10" s="8"/>
      <c r="M10" s="8" t="s">
        <v>33</v>
      </c>
      <c r="N10" s="8"/>
      <c r="O10" s="8" t="s">
        <v>3</v>
      </c>
      <c r="P10" s="8" t="s">
        <v>75</v>
      </c>
      <c r="Q10" s="8" t="s">
        <v>76</v>
      </c>
    </row>
    <row r="11" spans="1:17" x14ac:dyDescent="0.35">
      <c r="A11" s="8" t="s">
        <v>300</v>
      </c>
      <c r="B11" s="8" t="s">
        <v>154</v>
      </c>
      <c r="C11" s="8" t="s">
        <v>156</v>
      </c>
      <c r="D11" s="8"/>
      <c r="E11" s="8"/>
      <c r="F11" s="8" t="str">
        <f>VLOOKUP(Table1[[#This Row],[Area]],Ref!E:F,2,0)</f>
        <v>All</v>
      </c>
      <c r="G11" s="8" t="s">
        <v>3</v>
      </c>
      <c r="H11" s="8" t="s">
        <v>5</v>
      </c>
      <c r="I11" s="8" t="s">
        <v>3</v>
      </c>
      <c r="J11" s="8" t="s">
        <v>5</v>
      </c>
      <c r="K11" s="13"/>
      <c r="L11" s="8"/>
      <c r="M11" s="8" t="s">
        <v>30</v>
      </c>
      <c r="N11" s="8"/>
      <c r="O11" s="8" t="s">
        <v>3</v>
      </c>
      <c r="P11" s="8" t="s">
        <v>75</v>
      </c>
      <c r="Q11" s="8" t="s">
        <v>76</v>
      </c>
    </row>
    <row r="12" spans="1:17" x14ac:dyDescent="0.35">
      <c r="A12" s="8" t="s">
        <v>300</v>
      </c>
      <c r="B12" s="8" t="s">
        <v>154</v>
      </c>
      <c r="C12" s="8" t="s">
        <v>157</v>
      </c>
      <c r="D12" s="8"/>
      <c r="E12" s="8"/>
      <c r="F12" s="8" t="str">
        <f>VLOOKUP(Table1[[#This Row],[Area]],Ref!E:F,2,0)</f>
        <v>All</v>
      </c>
      <c r="G12" s="8" t="s">
        <v>3</v>
      </c>
      <c r="H12" s="8" t="s">
        <v>5</v>
      </c>
      <c r="I12" s="8" t="s">
        <v>3</v>
      </c>
      <c r="J12" s="8" t="s">
        <v>5</v>
      </c>
      <c r="K12" s="13"/>
      <c r="L12" s="8"/>
      <c r="M12" s="8" t="s">
        <v>30</v>
      </c>
      <c r="N12" s="8"/>
      <c r="O12" s="8" t="s">
        <v>3</v>
      </c>
      <c r="P12" s="8" t="s">
        <v>75</v>
      </c>
      <c r="Q12" s="8" t="s">
        <v>76</v>
      </c>
    </row>
    <row r="13" spans="1:17" x14ac:dyDescent="0.35">
      <c r="A13" s="8" t="s">
        <v>300</v>
      </c>
      <c r="B13" s="8" t="s">
        <v>154</v>
      </c>
      <c r="C13" s="8" t="s">
        <v>158</v>
      </c>
      <c r="D13" s="8" t="s">
        <v>399</v>
      </c>
      <c r="E13" s="8"/>
      <c r="F13" s="8" t="str">
        <f>VLOOKUP(Table1[[#This Row],[Area]],Ref!E:F,2,0)</f>
        <v>All</v>
      </c>
      <c r="G13" s="8" t="s">
        <v>3</v>
      </c>
      <c r="H13" s="8" t="s">
        <v>5</v>
      </c>
      <c r="I13" s="8" t="s">
        <v>3</v>
      </c>
      <c r="J13" s="8" t="s">
        <v>5</v>
      </c>
      <c r="K13" s="13"/>
      <c r="L13" s="8"/>
      <c r="M13" s="8" t="s">
        <v>30</v>
      </c>
      <c r="N13" s="8"/>
      <c r="O13" s="8" t="s">
        <v>3</v>
      </c>
      <c r="P13" s="8" t="s">
        <v>75</v>
      </c>
      <c r="Q13" s="8" t="s">
        <v>76</v>
      </c>
    </row>
    <row r="14" spans="1:17" x14ac:dyDescent="0.35">
      <c r="A14" s="8" t="s">
        <v>300</v>
      </c>
      <c r="B14" s="8" t="s">
        <v>154</v>
      </c>
      <c r="C14" s="8" t="s">
        <v>159</v>
      </c>
      <c r="D14" s="8" t="s">
        <v>399</v>
      </c>
      <c r="E14" s="8"/>
      <c r="F14" s="8" t="str">
        <f>VLOOKUP(Table1[[#This Row],[Area]],Ref!E:F,2,0)</f>
        <v>All</v>
      </c>
      <c r="G14" s="8" t="s">
        <v>396</v>
      </c>
      <c r="H14" s="8" t="s">
        <v>396</v>
      </c>
      <c r="I14" s="8" t="s">
        <v>396</v>
      </c>
      <c r="J14" s="8" t="s">
        <v>396</v>
      </c>
      <c r="K14" s="13"/>
      <c r="L14" s="8"/>
      <c r="M14" s="8" t="s">
        <v>30</v>
      </c>
      <c r="N14" s="8"/>
      <c r="O14" s="8"/>
      <c r="P14" s="8"/>
      <c r="Q14" s="8"/>
    </row>
    <row r="15" spans="1:17" x14ac:dyDescent="0.35">
      <c r="A15" s="8" t="s">
        <v>300</v>
      </c>
      <c r="B15" s="8" t="s">
        <v>117</v>
      </c>
      <c r="C15" s="8" t="s">
        <v>160</v>
      </c>
      <c r="D15" s="8"/>
      <c r="E15" s="8"/>
      <c r="F15" s="8" t="str">
        <f>VLOOKUP(Table1[[#This Row],[Area]],Ref!E:F,2,0)</f>
        <v>Opond/Toey</v>
      </c>
      <c r="G15" s="8" t="s">
        <v>396</v>
      </c>
      <c r="H15" s="8" t="s">
        <v>396</v>
      </c>
      <c r="I15" s="8" t="s">
        <v>396</v>
      </c>
      <c r="J15" s="8" t="s">
        <v>396</v>
      </c>
      <c r="K15" s="13"/>
      <c r="L15" s="8"/>
      <c r="M15" s="8" t="s">
        <v>30</v>
      </c>
      <c r="N15" s="8"/>
      <c r="O15" s="8"/>
      <c r="P15" s="8"/>
      <c r="Q15" s="8"/>
    </row>
    <row r="16" spans="1:17" x14ac:dyDescent="0.35">
      <c r="A16" s="8" t="s">
        <v>300</v>
      </c>
      <c r="B16" s="8" t="s">
        <v>154</v>
      </c>
      <c r="C16" s="8" t="s">
        <v>161</v>
      </c>
      <c r="D16" s="8"/>
      <c r="E16" s="8"/>
      <c r="F16" s="8" t="str">
        <f>VLOOKUP(Table1[[#This Row],[Area]],Ref!E:F,2,0)</f>
        <v>All</v>
      </c>
      <c r="G16" s="8" t="s">
        <v>3</v>
      </c>
      <c r="H16" s="8" t="s">
        <v>5</v>
      </c>
      <c r="I16" s="8" t="s">
        <v>3</v>
      </c>
      <c r="J16" s="8" t="s">
        <v>5</v>
      </c>
      <c r="K16" s="13"/>
      <c r="L16" s="8"/>
      <c r="M16" s="8" t="s">
        <v>30</v>
      </c>
      <c r="N16" s="8"/>
      <c r="O16" s="8"/>
      <c r="P16" s="8"/>
      <c r="Q16" s="8"/>
    </row>
    <row r="17" spans="1:17" x14ac:dyDescent="0.35">
      <c r="A17" s="8" t="s">
        <v>300</v>
      </c>
      <c r="B17" s="8" t="s">
        <v>154</v>
      </c>
      <c r="C17" s="8" t="s">
        <v>162</v>
      </c>
      <c r="D17" s="8"/>
      <c r="E17" s="8"/>
      <c r="F17" s="8" t="str">
        <f>VLOOKUP(Table1[[#This Row],[Area]],Ref!E:F,2,0)</f>
        <v>All</v>
      </c>
      <c r="G17" s="8" t="s">
        <v>3</v>
      </c>
      <c r="H17" s="8" t="s">
        <v>5</v>
      </c>
      <c r="I17" s="8" t="s">
        <v>3</v>
      </c>
      <c r="J17" s="8" t="s">
        <v>5</v>
      </c>
      <c r="K17" s="13"/>
      <c r="L17" s="8"/>
      <c r="M17" s="8" t="s">
        <v>30</v>
      </c>
      <c r="N17" s="8"/>
      <c r="O17" s="8"/>
      <c r="P17" s="8"/>
      <c r="Q17" s="8"/>
    </row>
    <row r="18" spans="1:17" x14ac:dyDescent="0.35">
      <c r="A18" s="8" t="s">
        <v>300</v>
      </c>
      <c r="B18" s="8" t="s">
        <v>154</v>
      </c>
      <c r="C18" s="8" t="s">
        <v>163</v>
      </c>
      <c r="D18" s="8" t="s">
        <v>399</v>
      </c>
      <c r="E18" s="8"/>
      <c r="F18" s="8" t="str">
        <f>VLOOKUP(Table1[[#This Row],[Area]],Ref!E:F,2,0)</f>
        <v>All</v>
      </c>
      <c r="G18" s="8" t="s">
        <v>3</v>
      </c>
      <c r="H18" s="8" t="s">
        <v>5</v>
      </c>
      <c r="I18" s="8" t="s">
        <v>3</v>
      </c>
      <c r="J18" s="8" t="s">
        <v>5</v>
      </c>
      <c r="K18" s="13"/>
      <c r="L18" s="8"/>
      <c r="M18" s="8" t="s">
        <v>30</v>
      </c>
      <c r="N18" s="8"/>
      <c r="O18" s="8"/>
      <c r="P18" s="8"/>
      <c r="Q18" s="8"/>
    </row>
    <row r="19" spans="1:17" x14ac:dyDescent="0.35">
      <c r="A19" s="8" t="s">
        <v>300</v>
      </c>
      <c r="B19" s="8" t="s">
        <v>154</v>
      </c>
      <c r="C19" s="8" t="s">
        <v>164</v>
      </c>
      <c r="D19" s="8" t="s">
        <v>399</v>
      </c>
      <c r="E19" s="8"/>
      <c r="F19" s="8" t="str">
        <f>VLOOKUP(Table1[[#This Row],[Area]],Ref!E:F,2,0)</f>
        <v>All</v>
      </c>
      <c r="G19" s="8" t="s">
        <v>3</v>
      </c>
      <c r="H19" s="8" t="s">
        <v>5</v>
      </c>
      <c r="I19" s="8" t="s">
        <v>3</v>
      </c>
      <c r="J19" s="8" t="s">
        <v>5</v>
      </c>
      <c r="K19" s="13"/>
      <c r="L19" s="8"/>
      <c r="M19" s="8" t="s">
        <v>30</v>
      </c>
      <c r="N19" s="8"/>
      <c r="O19" s="8"/>
      <c r="P19" s="8"/>
      <c r="Q19" s="8"/>
    </row>
    <row r="20" spans="1:17" x14ac:dyDescent="0.35">
      <c r="A20" s="8" t="s">
        <v>300</v>
      </c>
      <c r="B20" s="8" t="s">
        <v>154</v>
      </c>
      <c r="C20" s="8" t="s">
        <v>165</v>
      </c>
      <c r="D20" s="8" t="s">
        <v>398</v>
      </c>
      <c r="E20" s="8"/>
      <c r="F20" s="8" t="str">
        <f>VLOOKUP(Table1[[#This Row],[Area]],Ref!E:F,2,0)</f>
        <v>All</v>
      </c>
      <c r="G20" s="8" t="s">
        <v>3</v>
      </c>
      <c r="H20" s="8" t="s">
        <v>3</v>
      </c>
      <c r="I20" s="8" t="s">
        <v>3</v>
      </c>
      <c r="J20" s="8" t="s">
        <v>3</v>
      </c>
      <c r="K20" s="13"/>
      <c r="L20" s="8"/>
      <c r="M20" s="8" t="s">
        <v>33</v>
      </c>
      <c r="N20" s="8"/>
      <c r="O20" s="8"/>
      <c r="P20" s="8"/>
      <c r="Q20" s="8"/>
    </row>
    <row r="21" spans="1:17" x14ac:dyDescent="0.35">
      <c r="A21" s="8" t="s">
        <v>300</v>
      </c>
      <c r="B21" s="8" t="s">
        <v>154</v>
      </c>
      <c r="C21" s="8" t="s">
        <v>166</v>
      </c>
      <c r="D21" s="8" t="s">
        <v>397</v>
      </c>
      <c r="E21" s="8"/>
      <c r="F21" s="8" t="str">
        <f>VLOOKUP(Table1[[#This Row],[Area]],Ref!E:F,2,0)</f>
        <v>All</v>
      </c>
      <c r="G21" s="8" t="s">
        <v>3</v>
      </c>
      <c r="H21" s="8" t="s">
        <v>5</v>
      </c>
      <c r="I21" s="8" t="s">
        <v>3</v>
      </c>
      <c r="J21" s="8" t="s">
        <v>5</v>
      </c>
      <c r="K21" s="13"/>
      <c r="L21" s="8"/>
      <c r="M21" s="8" t="s">
        <v>30</v>
      </c>
      <c r="N21" s="8"/>
      <c r="O21" s="8" t="s">
        <v>3</v>
      </c>
      <c r="P21" s="8" t="s">
        <v>75</v>
      </c>
      <c r="Q21" s="8" t="s">
        <v>76</v>
      </c>
    </row>
    <row r="22" spans="1:17" x14ac:dyDescent="0.35">
      <c r="A22" s="8" t="s">
        <v>300</v>
      </c>
      <c r="B22" s="8" t="s">
        <v>17</v>
      </c>
      <c r="C22" s="8" t="s">
        <v>39</v>
      </c>
      <c r="D22" s="8"/>
      <c r="E22" s="8"/>
      <c r="F22" s="8" t="str">
        <f>VLOOKUP(Table1[[#This Row],[Area]],Ref!E:F,2,0)</f>
        <v>Nok</v>
      </c>
      <c r="G22" s="8" t="s">
        <v>3</v>
      </c>
      <c r="H22" s="8" t="s">
        <v>5</v>
      </c>
      <c r="I22" s="8" t="s">
        <v>3</v>
      </c>
      <c r="J22" s="8" t="s">
        <v>5</v>
      </c>
      <c r="K22" s="13"/>
      <c r="L22" s="8"/>
      <c r="M22" s="8" t="s">
        <v>30</v>
      </c>
      <c r="N22" s="8" t="s">
        <v>78</v>
      </c>
      <c r="O22" s="8" t="s">
        <v>3</v>
      </c>
      <c r="P22" s="8" t="s">
        <v>75</v>
      </c>
      <c r="Q22" s="8" t="s">
        <v>76</v>
      </c>
    </row>
    <row r="23" spans="1:17" x14ac:dyDescent="0.35">
      <c r="A23" s="8" t="s">
        <v>300</v>
      </c>
      <c r="B23" s="8" t="s">
        <v>17</v>
      </c>
      <c r="C23" s="8" t="s">
        <v>40</v>
      </c>
      <c r="D23" s="8"/>
      <c r="E23" s="8"/>
      <c r="F23" s="8" t="str">
        <f>VLOOKUP(Table1[[#This Row],[Area]],Ref!E:F,2,0)</f>
        <v>Nok</v>
      </c>
      <c r="G23" s="8" t="s">
        <v>3</v>
      </c>
      <c r="H23" s="8" t="s">
        <v>5</v>
      </c>
      <c r="I23" s="8" t="s">
        <v>3</v>
      </c>
      <c r="J23" s="8" t="s">
        <v>5</v>
      </c>
      <c r="K23" s="13"/>
      <c r="L23" s="8"/>
      <c r="M23" s="8" t="s">
        <v>33</v>
      </c>
      <c r="N23" s="8" t="s">
        <v>78</v>
      </c>
      <c r="O23" s="8" t="s">
        <v>3</v>
      </c>
      <c r="P23" s="8" t="s">
        <v>75</v>
      </c>
      <c r="Q23" s="8" t="s">
        <v>76</v>
      </c>
    </row>
    <row r="24" spans="1:17" x14ac:dyDescent="0.35">
      <c r="A24" s="8" t="s">
        <v>300</v>
      </c>
      <c r="B24" s="8" t="s">
        <v>17</v>
      </c>
      <c r="C24" s="8" t="s">
        <v>41</v>
      </c>
      <c r="D24" s="8"/>
      <c r="E24" s="8"/>
      <c r="F24" s="8" t="str">
        <f>VLOOKUP(Table1[[#This Row],[Area]],Ref!E:F,2,0)</f>
        <v>Nok</v>
      </c>
      <c r="G24" s="8" t="s">
        <v>3</v>
      </c>
      <c r="H24" s="8" t="s">
        <v>5</v>
      </c>
      <c r="I24" s="8" t="s">
        <v>3</v>
      </c>
      <c r="J24" s="8" t="s">
        <v>5</v>
      </c>
      <c r="K24" s="13"/>
      <c r="L24" s="8"/>
      <c r="M24" s="8" t="s">
        <v>33</v>
      </c>
      <c r="N24" s="8" t="s">
        <v>78</v>
      </c>
      <c r="O24" s="8" t="s">
        <v>3</v>
      </c>
      <c r="P24" s="8" t="s">
        <v>75</v>
      </c>
      <c r="Q24" s="8" t="s">
        <v>76</v>
      </c>
    </row>
    <row r="25" spans="1:17" x14ac:dyDescent="0.35">
      <c r="A25" s="8" t="s">
        <v>300</v>
      </c>
      <c r="B25" s="8" t="s">
        <v>17</v>
      </c>
      <c r="C25" s="8" t="s">
        <v>42</v>
      </c>
      <c r="D25" s="8"/>
      <c r="E25" s="8"/>
      <c r="F25" s="8" t="str">
        <f>VLOOKUP(Table1[[#This Row],[Area]],Ref!E:F,2,0)</f>
        <v>Nok</v>
      </c>
      <c r="G25" s="8" t="s">
        <v>3</v>
      </c>
      <c r="H25" s="8" t="s">
        <v>3</v>
      </c>
      <c r="I25" s="8" t="s">
        <v>5</v>
      </c>
      <c r="J25" s="8" t="s">
        <v>3</v>
      </c>
      <c r="K25" s="13"/>
      <c r="L25" s="8"/>
      <c r="M25" s="8" t="s">
        <v>33</v>
      </c>
      <c r="N25" s="8" t="s">
        <v>78</v>
      </c>
      <c r="O25" s="8" t="s">
        <v>3</v>
      </c>
      <c r="P25" s="8" t="s">
        <v>75</v>
      </c>
      <c r="Q25" s="8" t="s">
        <v>76</v>
      </c>
    </row>
    <row r="26" spans="1:17" x14ac:dyDescent="0.35">
      <c r="A26" s="8" t="s">
        <v>300</v>
      </c>
      <c r="B26" s="8" t="s">
        <v>17</v>
      </c>
      <c r="C26" s="8" t="s">
        <v>43</v>
      </c>
      <c r="D26" s="8"/>
      <c r="E26" s="8"/>
      <c r="F26" s="8" t="str">
        <f>VLOOKUP(Table1[[#This Row],[Area]],Ref!E:F,2,0)</f>
        <v>Nok</v>
      </c>
      <c r="G26" s="8" t="s">
        <v>3</v>
      </c>
      <c r="H26" s="8" t="s">
        <v>5</v>
      </c>
      <c r="I26" s="8" t="s">
        <v>3</v>
      </c>
      <c r="J26" s="8" t="s">
        <v>5</v>
      </c>
      <c r="K26" s="13"/>
      <c r="L26" s="8"/>
      <c r="M26" s="8" t="s">
        <v>30</v>
      </c>
      <c r="N26" s="8" t="s">
        <v>79</v>
      </c>
      <c r="O26" s="8" t="s">
        <v>3</v>
      </c>
      <c r="P26" s="8" t="s">
        <v>75</v>
      </c>
      <c r="Q26" s="8" t="s">
        <v>76</v>
      </c>
    </row>
    <row r="27" spans="1:17" x14ac:dyDescent="0.35">
      <c r="A27" s="8" t="s">
        <v>300</v>
      </c>
      <c r="B27" s="8" t="s">
        <v>17</v>
      </c>
      <c r="C27" s="8" t="s">
        <v>44</v>
      </c>
      <c r="D27" s="8" t="s">
        <v>373</v>
      </c>
      <c r="E27" s="8" t="s">
        <v>374</v>
      </c>
      <c r="F27" s="8" t="str">
        <f>VLOOKUP(Table1[[#This Row],[Area]],Ref!E:F,2,0)</f>
        <v>Nok</v>
      </c>
      <c r="G27" s="8" t="s">
        <v>3</v>
      </c>
      <c r="H27" s="8" t="s">
        <v>5</v>
      </c>
      <c r="I27" s="8" t="s">
        <v>3</v>
      </c>
      <c r="J27" s="8" t="s">
        <v>5</v>
      </c>
      <c r="K27" s="13"/>
      <c r="L27" s="8"/>
      <c r="M27" s="8" t="s">
        <v>30</v>
      </c>
      <c r="N27" s="8" t="s">
        <v>74</v>
      </c>
      <c r="O27" s="8" t="s">
        <v>3</v>
      </c>
      <c r="P27" s="8" t="s">
        <v>75</v>
      </c>
      <c r="Q27" s="8" t="s">
        <v>76</v>
      </c>
    </row>
    <row r="28" spans="1:17" x14ac:dyDescent="0.35">
      <c r="A28" s="8" t="s">
        <v>300</v>
      </c>
      <c r="B28" s="8" t="s">
        <v>17</v>
      </c>
      <c r="C28" s="8" t="s">
        <v>45</v>
      </c>
      <c r="D28" s="8" t="s">
        <v>375</v>
      </c>
      <c r="E28" s="8" t="s">
        <v>374</v>
      </c>
      <c r="F28" s="8" t="str">
        <f>VLOOKUP(Table1[[#This Row],[Area]],Ref!E:F,2,0)</f>
        <v>Nok</v>
      </c>
      <c r="G28" s="8" t="s">
        <v>3</v>
      </c>
      <c r="H28" s="8" t="s">
        <v>5</v>
      </c>
      <c r="I28" s="8" t="s">
        <v>3</v>
      </c>
      <c r="J28" s="8" t="s">
        <v>5</v>
      </c>
      <c r="K28" s="13"/>
      <c r="L28" s="8"/>
      <c r="M28" s="8" t="s">
        <v>33</v>
      </c>
      <c r="N28" s="8" t="s">
        <v>74</v>
      </c>
      <c r="O28" s="8" t="s">
        <v>3</v>
      </c>
      <c r="P28" s="8" t="s">
        <v>75</v>
      </c>
      <c r="Q28" s="8" t="s">
        <v>76</v>
      </c>
    </row>
    <row r="29" spans="1:17" x14ac:dyDescent="0.35">
      <c r="A29" s="8" t="s">
        <v>300</v>
      </c>
      <c r="B29" s="8" t="s">
        <v>17</v>
      </c>
      <c r="C29" s="8" t="s">
        <v>46</v>
      </c>
      <c r="D29" s="8"/>
      <c r="E29" s="8"/>
      <c r="F29" s="8" t="str">
        <f>VLOOKUP(Table1[[#This Row],[Area]],Ref!E:F,2,0)</f>
        <v>Nok</v>
      </c>
      <c r="G29" s="8" t="s">
        <v>3</v>
      </c>
      <c r="H29" s="8" t="s">
        <v>5</v>
      </c>
      <c r="I29" s="8" t="s">
        <v>3</v>
      </c>
      <c r="J29" s="8" t="s">
        <v>5</v>
      </c>
      <c r="K29" s="13"/>
      <c r="L29" s="8"/>
      <c r="M29" s="8" t="s">
        <v>30</v>
      </c>
      <c r="N29" s="8" t="s">
        <v>79</v>
      </c>
      <c r="O29" s="8" t="s">
        <v>3</v>
      </c>
      <c r="P29" s="8" t="s">
        <v>75</v>
      </c>
      <c r="Q29" s="8" t="s">
        <v>76</v>
      </c>
    </row>
    <row r="30" spans="1:17" x14ac:dyDescent="0.35">
      <c r="A30" s="8" t="s">
        <v>300</v>
      </c>
      <c r="B30" s="8" t="s">
        <v>17</v>
      </c>
      <c r="C30" s="8" t="s">
        <v>47</v>
      </c>
      <c r="D30" s="8"/>
      <c r="E30" s="8"/>
      <c r="F30" s="8" t="str">
        <f>VLOOKUP(Table1[[#This Row],[Area]],Ref!E:F,2,0)</f>
        <v>Nok</v>
      </c>
      <c r="G30" s="8" t="s">
        <v>3</v>
      </c>
      <c r="H30" s="8" t="s">
        <v>5</v>
      </c>
      <c r="I30" s="8" t="s">
        <v>5</v>
      </c>
      <c r="J30" s="8" t="s">
        <v>3</v>
      </c>
      <c r="K30" s="13"/>
      <c r="L30" s="8"/>
      <c r="M30" s="8" t="s">
        <v>30</v>
      </c>
      <c r="N30" s="8" t="s">
        <v>79</v>
      </c>
      <c r="O30" s="8" t="s">
        <v>3</v>
      </c>
      <c r="P30" s="8" t="s">
        <v>75</v>
      </c>
      <c r="Q30" s="8" t="s">
        <v>76</v>
      </c>
    </row>
    <row r="31" spans="1:17" x14ac:dyDescent="0.35">
      <c r="A31" s="8" t="s">
        <v>300</v>
      </c>
      <c r="B31" s="8" t="s">
        <v>17</v>
      </c>
      <c r="C31" s="8" t="s">
        <v>48</v>
      </c>
      <c r="D31" s="8"/>
      <c r="E31" s="8"/>
      <c r="F31" s="8" t="str">
        <f>VLOOKUP(Table1[[#This Row],[Area]],Ref!E:F,2,0)</f>
        <v>Nok</v>
      </c>
      <c r="G31" s="8" t="s">
        <v>3</v>
      </c>
      <c r="H31" s="8" t="s">
        <v>5</v>
      </c>
      <c r="I31" s="8" t="s">
        <v>3</v>
      </c>
      <c r="J31" s="8" t="s">
        <v>5</v>
      </c>
      <c r="K31" s="13"/>
      <c r="L31" s="8"/>
      <c r="M31" s="8" t="s">
        <v>30</v>
      </c>
      <c r="N31" s="8" t="s">
        <v>74</v>
      </c>
      <c r="O31" s="8" t="s">
        <v>3</v>
      </c>
      <c r="P31" s="8" t="s">
        <v>75</v>
      </c>
      <c r="Q31" s="8" t="s">
        <v>76</v>
      </c>
    </row>
    <row r="32" spans="1:17" x14ac:dyDescent="0.35">
      <c r="A32" s="8" t="s">
        <v>300</v>
      </c>
      <c r="B32" s="8" t="s">
        <v>17</v>
      </c>
      <c r="C32" s="8" t="s">
        <v>49</v>
      </c>
      <c r="D32" s="8"/>
      <c r="E32" s="8"/>
      <c r="F32" s="8" t="str">
        <f>VLOOKUP(Table1[[#This Row],[Area]],Ref!E:F,2,0)</f>
        <v>Nok</v>
      </c>
      <c r="G32" s="8" t="s">
        <v>3</v>
      </c>
      <c r="H32" s="8" t="s">
        <v>5</v>
      </c>
      <c r="I32" s="8" t="s">
        <v>3</v>
      </c>
      <c r="J32" s="8" t="s">
        <v>5</v>
      </c>
      <c r="K32" s="13"/>
      <c r="L32" s="8"/>
      <c r="M32" s="8" t="s">
        <v>30</v>
      </c>
      <c r="N32" s="8" t="s">
        <v>79</v>
      </c>
      <c r="O32" s="8" t="s">
        <v>3</v>
      </c>
      <c r="P32" s="8" t="s">
        <v>75</v>
      </c>
      <c r="Q32" s="8" t="s">
        <v>76</v>
      </c>
    </row>
    <row r="33" spans="1:17" x14ac:dyDescent="0.35">
      <c r="A33" s="8" t="s">
        <v>300</v>
      </c>
      <c r="B33" s="8" t="s">
        <v>17</v>
      </c>
      <c r="C33" s="8" t="s">
        <v>50</v>
      </c>
      <c r="D33" s="8" t="s">
        <v>377</v>
      </c>
      <c r="E33" s="8" t="s">
        <v>378</v>
      </c>
      <c r="F33" s="8" t="str">
        <f>VLOOKUP(Table1[[#This Row],[Area]],Ref!E:F,2,0)</f>
        <v>Nok</v>
      </c>
      <c r="G33" s="8" t="s">
        <v>3</v>
      </c>
      <c r="H33" s="8" t="s">
        <v>5</v>
      </c>
      <c r="I33" s="8" t="s">
        <v>3</v>
      </c>
      <c r="J33" s="8" t="s">
        <v>5</v>
      </c>
      <c r="K33" s="13"/>
      <c r="L33" s="8"/>
      <c r="M33" s="8" t="s">
        <v>33</v>
      </c>
      <c r="N33" s="8" t="s">
        <v>80</v>
      </c>
      <c r="O33" s="8" t="s">
        <v>3</v>
      </c>
      <c r="P33" s="8" t="s">
        <v>75</v>
      </c>
      <c r="Q33" s="8" t="s">
        <v>76</v>
      </c>
    </row>
    <row r="34" spans="1:17" x14ac:dyDescent="0.35">
      <c r="A34" s="8" t="s">
        <v>300</v>
      </c>
      <c r="B34" s="8" t="s">
        <v>17</v>
      </c>
      <c r="C34" s="8" t="s">
        <v>51</v>
      </c>
      <c r="D34" s="8"/>
      <c r="E34" s="8"/>
      <c r="F34" s="8" t="str">
        <f>VLOOKUP(Table1[[#This Row],[Area]],Ref!E:F,2,0)</f>
        <v>Nok</v>
      </c>
      <c r="G34" s="8" t="s">
        <v>3</v>
      </c>
      <c r="H34" s="8" t="s">
        <v>5</v>
      </c>
      <c r="I34" s="8" t="s">
        <v>3</v>
      </c>
      <c r="J34" s="8" t="s">
        <v>5</v>
      </c>
      <c r="K34" s="13"/>
      <c r="L34" s="8"/>
      <c r="M34" s="8" t="s">
        <v>30</v>
      </c>
      <c r="N34" s="8" t="s">
        <v>79</v>
      </c>
      <c r="O34" s="8" t="s">
        <v>3</v>
      </c>
      <c r="P34" s="8" t="s">
        <v>75</v>
      </c>
      <c r="Q34" s="8" t="s">
        <v>76</v>
      </c>
    </row>
    <row r="35" spans="1:17" x14ac:dyDescent="0.35">
      <c r="A35" s="8" t="s">
        <v>300</v>
      </c>
      <c r="B35" s="8" t="s">
        <v>17</v>
      </c>
      <c r="C35" s="8" t="s">
        <v>52</v>
      </c>
      <c r="D35" s="8"/>
      <c r="E35" s="8"/>
      <c r="F35" s="8" t="str">
        <f>VLOOKUP(Table1[[#This Row],[Area]],Ref!E:F,2,0)</f>
        <v>Nok</v>
      </c>
      <c r="G35" s="8" t="s">
        <v>3</v>
      </c>
      <c r="H35" s="8" t="s">
        <v>5</v>
      </c>
      <c r="I35" s="8" t="s">
        <v>3</v>
      </c>
      <c r="J35" s="8" t="s">
        <v>5</v>
      </c>
      <c r="K35" s="13"/>
      <c r="L35" s="8"/>
      <c r="M35" s="8" t="s">
        <v>30</v>
      </c>
      <c r="N35" s="8" t="s">
        <v>74</v>
      </c>
      <c r="O35" s="8" t="s">
        <v>3</v>
      </c>
      <c r="P35" s="8" t="s">
        <v>75</v>
      </c>
      <c r="Q35" s="8" t="s">
        <v>76</v>
      </c>
    </row>
    <row r="36" spans="1:17" x14ac:dyDescent="0.35">
      <c r="A36" s="8" t="s">
        <v>300</v>
      </c>
      <c r="B36" s="8" t="s">
        <v>17</v>
      </c>
      <c r="C36" s="8" t="s">
        <v>53</v>
      </c>
      <c r="D36" s="8"/>
      <c r="E36" s="8"/>
      <c r="F36" s="8" t="str">
        <f>VLOOKUP(Table1[[#This Row],[Area]],Ref!E:F,2,0)</f>
        <v>Nok</v>
      </c>
      <c r="G36" s="8" t="s">
        <v>3</v>
      </c>
      <c r="H36" s="8" t="s">
        <v>3</v>
      </c>
      <c r="I36" s="8" t="s">
        <v>5</v>
      </c>
      <c r="J36" s="8" t="s">
        <v>5</v>
      </c>
      <c r="K36" s="13"/>
      <c r="L36" s="8"/>
      <c r="M36" s="8" t="s">
        <v>33</v>
      </c>
      <c r="N36" s="8" t="s">
        <v>74</v>
      </c>
      <c r="O36" s="8" t="s">
        <v>3</v>
      </c>
      <c r="P36" s="8" t="s">
        <v>75</v>
      </c>
      <c r="Q36" s="8" t="s">
        <v>76</v>
      </c>
    </row>
    <row r="37" spans="1:17" x14ac:dyDescent="0.35">
      <c r="A37" s="8" t="s">
        <v>300</v>
      </c>
      <c r="B37" s="8" t="s">
        <v>17</v>
      </c>
      <c r="C37" s="8" t="s">
        <v>54</v>
      </c>
      <c r="D37" s="8"/>
      <c r="E37" s="8"/>
      <c r="F37" s="8" t="str">
        <f>VLOOKUP(Table1[[#This Row],[Area]],Ref!E:F,2,0)</f>
        <v>Nok</v>
      </c>
      <c r="G37" s="8" t="s">
        <v>3</v>
      </c>
      <c r="H37" s="8" t="s">
        <v>3</v>
      </c>
      <c r="I37" s="8" t="s">
        <v>5</v>
      </c>
      <c r="J37" s="8" t="s">
        <v>5</v>
      </c>
      <c r="K37" s="13"/>
      <c r="L37" s="8"/>
      <c r="M37" s="8" t="s">
        <v>33</v>
      </c>
      <c r="N37" s="8" t="s">
        <v>74</v>
      </c>
      <c r="O37" s="8" t="s">
        <v>3</v>
      </c>
      <c r="P37" s="8" t="s">
        <v>75</v>
      </c>
      <c r="Q37" s="8" t="s">
        <v>76</v>
      </c>
    </row>
    <row r="38" spans="1:17" x14ac:dyDescent="0.35">
      <c r="A38" s="8" t="s">
        <v>300</v>
      </c>
      <c r="B38" s="8" t="s">
        <v>17</v>
      </c>
      <c r="C38" s="8" t="s">
        <v>55</v>
      </c>
      <c r="D38" s="8"/>
      <c r="E38" s="8"/>
      <c r="F38" s="8" t="str">
        <f>VLOOKUP(Table1[[#This Row],[Area]],Ref!E:F,2,0)</f>
        <v>Nok</v>
      </c>
      <c r="G38" s="8" t="s">
        <v>3</v>
      </c>
      <c r="H38" s="8" t="s">
        <v>5</v>
      </c>
      <c r="I38" s="8" t="s">
        <v>3</v>
      </c>
      <c r="J38" s="8" t="s">
        <v>3</v>
      </c>
      <c r="K38" s="13"/>
      <c r="L38" s="8"/>
      <c r="M38" s="8" t="s">
        <v>30</v>
      </c>
      <c r="N38" s="8" t="s">
        <v>74</v>
      </c>
      <c r="O38" s="8" t="s">
        <v>3</v>
      </c>
      <c r="P38" s="8" t="s">
        <v>75</v>
      </c>
      <c r="Q38" s="8" t="s">
        <v>76</v>
      </c>
    </row>
    <row r="39" spans="1:17" x14ac:dyDescent="0.35">
      <c r="A39" s="8" t="s">
        <v>300</v>
      </c>
      <c r="B39" s="8" t="s">
        <v>17</v>
      </c>
      <c r="C39" s="8" t="s">
        <v>56</v>
      </c>
      <c r="D39" s="8"/>
      <c r="E39" s="8"/>
      <c r="F39" s="8" t="str">
        <f>VLOOKUP(Table1[[#This Row],[Area]],Ref!E:F,2,0)</f>
        <v>Nok</v>
      </c>
      <c r="G39" s="8" t="s">
        <v>3</v>
      </c>
      <c r="H39" s="8" t="s">
        <v>5</v>
      </c>
      <c r="I39" s="8" t="s">
        <v>3</v>
      </c>
      <c r="J39" s="8" t="s">
        <v>3</v>
      </c>
      <c r="K39" s="13"/>
      <c r="L39" s="8"/>
      <c r="M39" s="8" t="s">
        <v>30</v>
      </c>
      <c r="N39" s="8" t="s">
        <v>74</v>
      </c>
      <c r="O39" s="8" t="s">
        <v>3</v>
      </c>
      <c r="P39" s="8" t="s">
        <v>75</v>
      </c>
      <c r="Q39" s="8" t="s">
        <v>76</v>
      </c>
    </row>
    <row r="40" spans="1:17" x14ac:dyDescent="0.35">
      <c r="A40" s="8" t="s">
        <v>300</v>
      </c>
      <c r="B40" s="8" t="s">
        <v>17</v>
      </c>
      <c r="C40" s="8" t="s">
        <v>57</v>
      </c>
      <c r="D40" s="8"/>
      <c r="E40" s="8"/>
      <c r="F40" s="8" t="str">
        <f>VLOOKUP(Table1[[#This Row],[Area]],Ref!E:F,2,0)</f>
        <v>Nok</v>
      </c>
      <c r="G40" s="8" t="s">
        <v>396</v>
      </c>
      <c r="H40" s="8" t="s">
        <v>396</v>
      </c>
      <c r="I40" s="8" t="s">
        <v>396</v>
      </c>
      <c r="J40" s="8" t="s">
        <v>396</v>
      </c>
      <c r="K40" s="13"/>
      <c r="L40" s="8"/>
      <c r="M40" s="8" t="s">
        <v>33</v>
      </c>
      <c r="N40" s="8" t="s">
        <v>74</v>
      </c>
      <c r="O40" s="8" t="s">
        <v>3</v>
      </c>
      <c r="P40" s="8" t="s">
        <v>75</v>
      </c>
      <c r="Q40" s="8" t="s">
        <v>76</v>
      </c>
    </row>
    <row r="41" spans="1:17" x14ac:dyDescent="0.35">
      <c r="A41" s="8" t="s">
        <v>300</v>
      </c>
      <c r="B41" s="8" t="s">
        <v>17</v>
      </c>
      <c r="C41" s="8" t="s">
        <v>58</v>
      </c>
      <c r="D41" s="8"/>
      <c r="E41" s="8"/>
      <c r="F41" s="8" t="str">
        <f>VLOOKUP(Table1[[#This Row],[Area]],Ref!E:F,2,0)</f>
        <v>Nok</v>
      </c>
      <c r="G41" s="8" t="s">
        <v>396</v>
      </c>
      <c r="H41" s="8" t="s">
        <v>396</v>
      </c>
      <c r="I41" s="8" t="s">
        <v>396</v>
      </c>
      <c r="J41" s="8" t="s">
        <v>396</v>
      </c>
      <c r="K41" s="13"/>
      <c r="L41" s="8"/>
      <c r="M41" s="8" t="s">
        <v>33</v>
      </c>
      <c r="N41" s="8" t="s">
        <v>74</v>
      </c>
      <c r="O41" s="8" t="s">
        <v>3</v>
      </c>
      <c r="P41" s="8" t="s">
        <v>75</v>
      </c>
      <c r="Q41" s="8" t="s">
        <v>76</v>
      </c>
    </row>
    <row r="42" spans="1:17" x14ac:dyDescent="0.35">
      <c r="A42" s="8" t="s">
        <v>300</v>
      </c>
      <c r="B42" s="8" t="s">
        <v>17</v>
      </c>
      <c r="C42" s="8" t="s">
        <v>59</v>
      </c>
      <c r="D42" s="8"/>
      <c r="E42" s="8"/>
      <c r="F42" s="8" t="str">
        <f>VLOOKUP(Table1[[#This Row],[Area]],Ref!E:F,2,0)</f>
        <v>Nok</v>
      </c>
      <c r="G42" s="8" t="s">
        <v>396</v>
      </c>
      <c r="H42" s="8" t="s">
        <v>396</v>
      </c>
      <c r="I42" s="8" t="s">
        <v>396</v>
      </c>
      <c r="J42" s="8" t="s">
        <v>396</v>
      </c>
      <c r="K42" s="13"/>
      <c r="L42" s="8"/>
      <c r="M42" s="8" t="s">
        <v>33</v>
      </c>
      <c r="N42" s="8" t="s">
        <v>74</v>
      </c>
      <c r="O42" s="8" t="s">
        <v>3</v>
      </c>
      <c r="P42" s="8" t="s">
        <v>75</v>
      </c>
      <c r="Q42" s="8" t="s">
        <v>76</v>
      </c>
    </row>
    <row r="43" spans="1:17" x14ac:dyDescent="0.35">
      <c r="A43" s="8" t="s">
        <v>300</v>
      </c>
      <c r="B43" s="8" t="s">
        <v>17</v>
      </c>
      <c r="C43" s="8" t="s">
        <v>60</v>
      </c>
      <c r="D43" s="8"/>
      <c r="E43" s="8"/>
      <c r="F43" s="8" t="str">
        <f>VLOOKUP(Table1[[#This Row],[Area]],Ref!E:F,2,0)</f>
        <v>Nok</v>
      </c>
      <c r="G43" s="8" t="s">
        <v>3</v>
      </c>
      <c r="H43" s="8" t="s">
        <v>5</v>
      </c>
      <c r="I43" s="8" t="s">
        <v>3</v>
      </c>
      <c r="J43" s="8" t="s">
        <v>402</v>
      </c>
      <c r="K43" s="13"/>
      <c r="L43" s="8"/>
      <c r="M43" s="8" t="s">
        <v>33</v>
      </c>
      <c r="N43" s="8" t="s">
        <v>74</v>
      </c>
      <c r="O43" s="8" t="s">
        <v>3</v>
      </c>
      <c r="P43" s="8" t="s">
        <v>75</v>
      </c>
      <c r="Q43" s="8" t="s">
        <v>76</v>
      </c>
    </row>
    <row r="44" spans="1:17" x14ac:dyDescent="0.35">
      <c r="A44" s="8" t="s">
        <v>300</v>
      </c>
      <c r="B44" s="8" t="s">
        <v>13</v>
      </c>
      <c r="C44" s="8" t="s">
        <v>81</v>
      </c>
      <c r="D44" s="8"/>
      <c r="E44" s="8"/>
      <c r="F44" s="8" t="str">
        <f>VLOOKUP(Table1[[#This Row],[Area]],Ref!E:F,2,0)</f>
        <v>Aeh/Pauline</v>
      </c>
      <c r="G44" s="8" t="s">
        <v>3</v>
      </c>
      <c r="H44" s="8" t="s">
        <v>3</v>
      </c>
      <c r="I44" s="8" t="s">
        <v>5</v>
      </c>
      <c r="J44" s="8" t="s">
        <v>3</v>
      </c>
      <c r="K44" s="13"/>
      <c r="L44" s="8"/>
      <c r="M44" s="8" t="s">
        <v>33</v>
      </c>
      <c r="N44" s="8" t="s">
        <v>10</v>
      </c>
      <c r="O44" s="8" t="s">
        <v>3</v>
      </c>
      <c r="P44" s="8" t="s">
        <v>75</v>
      </c>
      <c r="Q44" s="8" t="s">
        <v>76</v>
      </c>
    </row>
    <row r="45" spans="1:17" x14ac:dyDescent="0.35">
      <c r="A45" s="8" t="s">
        <v>300</v>
      </c>
      <c r="B45" s="8" t="s">
        <v>13</v>
      </c>
      <c r="C45" s="8" t="s">
        <v>82</v>
      </c>
      <c r="D45" s="8"/>
      <c r="E45" s="8"/>
      <c r="F45" s="8" t="str">
        <f>VLOOKUP(Table1[[#This Row],[Area]],Ref!E:F,2,0)</f>
        <v>Aeh/Pauline</v>
      </c>
      <c r="G45" s="8" t="s">
        <v>3</v>
      </c>
      <c r="H45" s="8" t="s">
        <v>3</v>
      </c>
      <c r="I45" s="8" t="s">
        <v>5</v>
      </c>
      <c r="J45" s="8" t="s">
        <v>3</v>
      </c>
      <c r="K45" s="13"/>
      <c r="L45" s="8"/>
      <c r="M45" s="8" t="s">
        <v>30</v>
      </c>
      <c r="N45" s="8" t="s">
        <v>83</v>
      </c>
      <c r="O45" s="8" t="s">
        <v>3</v>
      </c>
      <c r="P45" s="8" t="s">
        <v>77</v>
      </c>
      <c r="Q45" s="8" t="s">
        <v>76</v>
      </c>
    </row>
    <row r="46" spans="1:17" x14ac:dyDescent="0.35">
      <c r="A46" s="8" t="s">
        <v>300</v>
      </c>
      <c r="B46" s="8" t="s">
        <v>13</v>
      </c>
      <c r="C46" s="8" t="s">
        <v>84</v>
      </c>
      <c r="D46" s="8"/>
      <c r="E46" s="8"/>
      <c r="F46" s="8" t="str">
        <f>VLOOKUP(Table1[[#This Row],[Area]],Ref!E:F,2,0)</f>
        <v>Aeh/Pauline</v>
      </c>
      <c r="G46" s="8" t="s">
        <v>3</v>
      </c>
      <c r="H46" s="8" t="s">
        <v>5</v>
      </c>
      <c r="I46" s="8" t="s">
        <v>3</v>
      </c>
      <c r="J46" s="8" t="s">
        <v>5</v>
      </c>
      <c r="K46" s="13"/>
      <c r="L46" s="8"/>
      <c r="M46" s="8" t="s">
        <v>30</v>
      </c>
      <c r="N46" s="8" t="s">
        <v>85</v>
      </c>
      <c r="O46" s="8" t="s">
        <v>3</v>
      </c>
      <c r="P46" s="8" t="s">
        <v>75</v>
      </c>
      <c r="Q46" s="8" t="s">
        <v>76</v>
      </c>
    </row>
    <row r="47" spans="1:17" x14ac:dyDescent="0.35">
      <c r="A47" s="8" t="s">
        <v>300</v>
      </c>
      <c r="B47" s="8" t="s">
        <v>344</v>
      </c>
      <c r="C47" s="8" t="s">
        <v>86</v>
      </c>
      <c r="D47" s="8"/>
      <c r="E47" s="8"/>
      <c r="F47" s="8" t="str">
        <f>VLOOKUP(Table1[[#This Row],[Area]],Ref!E:F,2,0)</f>
        <v>Orawan</v>
      </c>
      <c r="G47" s="8" t="s">
        <v>3</v>
      </c>
      <c r="H47" s="8" t="s">
        <v>5</v>
      </c>
      <c r="I47" s="8" t="s">
        <v>5</v>
      </c>
      <c r="J47" s="8" t="s">
        <v>3</v>
      </c>
      <c r="K47" s="13"/>
      <c r="L47" s="8"/>
      <c r="M47" s="8" t="s">
        <v>33</v>
      </c>
      <c r="N47" s="8" t="s">
        <v>87</v>
      </c>
      <c r="O47" s="8" t="s">
        <v>3</v>
      </c>
      <c r="P47" s="8" t="s">
        <v>75</v>
      </c>
      <c r="Q47" s="8" t="s">
        <v>76</v>
      </c>
    </row>
    <row r="48" spans="1:17" x14ac:dyDescent="0.35">
      <c r="A48" s="8" t="s">
        <v>300</v>
      </c>
      <c r="B48" s="8" t="s">
        <v>13</v>
      </c>
      <c r="C48" s="8" t="s">
        <v>88</v>
      </c>
      <c r="D48" s="8"/>
      <c r="E48" s="8"/>
      <c r="F48" s="8" t="str">
        <f>VLOOKUP(Table1[[#This Row],[Area]],Ref!E:F,2,0)</f>
        <v>Aeh/Pauline</v>
      </c>
      <c r="G48" s="8" t="s">
        <v>3</v>
      </c>
      <c r="H48" s="8" t="s">
        <v>5</v>
      </c>
      <c r="I48" s="8" t="s">
        <v>3</v>
      </c>
      <c r="J48" s="8" t="s">
        <v>5</v>
      </c>
      <c r="K48" s="13"/>
      <c r="L48" s="8"/>
      <c r="M48" s="8" t="s">
        <v>30</v>
      </c>
      <c r="N48" s="8" t="s">
        <v>85</v>
      </c>
      <c r="O48" s="8" t="s">
        <v>3</v>
      </c>
      <c r="P48" s="8" t="s">
        <v>75</v>
      </c>
      <c r="Q48" s="8" t="s">
        <v>76</v>
      </c>
    </row>
    <row r="49" spans="1:17" x14ac:dyDescent="0.35">
      <c r="A49" s="8" t="s">
        <v>300</v>
      </c>
      <c r="B49" s="8" t="s">
        <v>344</v>
      </c>
      <c r="C49" s="8" t="s">
        <v>89</v>
      </c>
      <c r="D49" s="8"/>
      <c r="E49" s="8"/>
      <c r="F49" s="8" t="str">
        <f>VLOOKUP(Table1[[#This Row],[Area]],Ref!E:F,2,0)</f>
        <v>Orawan</v>
      </c>
      <c r="G49" s="8" t="s">
        <v>3</v>
      </c>
      <c r="H49" s="8" t="s">
        <v>5</v>
      </c>
      <c r="I49" s="8" t="s">
        <v>3</v>
      </c>
      <c r="J49" s="8" t="s">
        <v>5</v>
      </c>
      <c r="K49" s="13"/>
      <c r="L49" s="8"/>
      <c r="M49" s="8" t="s">
        <v>30</v>
      </c>
      <c r="N49" s="8" t="s">
        <v>87</v>
      </c>
      <c r="O49" s="8" t="s">
        <v>3</v>
      </c>
      <c r="P49" s="8" t="s">
        <v>75</v>
      </c>
      <c r="Q49" s="8" t="s">
        <v>76</v>
      </c>
    </row>
    <row r="50" spans="1:17" x14ac:dyDescent="0.35">
      <c r="A50" s="8" t="s">
        <v>300</v>
      </c>
      <c r="B50" s="8" t="s">
        <v>13</v>
      </c>
      <c r="C50" s="8" t="s">
        <v>90</v>
      </c>
      <c r="D50" s="8"/>
      <c r="E50" s="8"/>
      <c r="F50" s="8" t="str">
        <f>VLOOKUP(Table1[[#This Row],[Area]],Ref!E:F,2,0)</f>
        <v>Aeh/Pauline</v>
      </c>
      <c r="G50" s="8" t="s">
        <v>3</v>
      </c>
      <c r="H50" s="8" t="s">
        <v>3</v>
      </c>
      <c r="I50" s="8" t="s">
        <v>5</v>
      </c>
      <c r="J50" s="8" t="s">
        <v>3</v>
      </c>
      <c r="K50" s="13"/>
      <c r="L50" s="8"/>
      <c r="M50" s="8" t="s">
        <v>33</v>
      </c>
      <c r="N50" s="8" t="s">
        <v>87</v>
      </c>
      <c r="O50" s="8" t="s">
        <v>3</v>
      </c>
      <c r="P50" s="8" t="s">
        <v>75</v>
      </c>
      <c r="Q50" s="8" t="s">
        <v>76</v>
      </c>
    </row>
    <row r="51" spans="1:17" x14ac:dyDescent="0.35">
      <c r="A51" s="8" t="s">
        <v>300</v>
      </c>
      <c r="B51" s="8" t="s">
        <v>13</v>
      </c>
      <c r="C51" s="8" t="s">
        <v>91</v>
      </c>
      <c r="D51" s="8"/>
      <c r="E51" s="8"/>
      <c r="F51" s="8" t="str">
        <f>VLOOKUP(Table1[[#This Row],[Area]],Ref!E:F,2,0)</f>
        <v>Aeh/Pauline</v>
      </c>
      <c r="G51" s="8" t="s">
        <v>3</v>
      </c>
      <c r="H51" s="8" t="s">
        <v>5</v>
      </c>
      <c r="I51" s="8" t="s">
        <v>3</v>
      </c>
      <c r="J51" s="8" t="s">
        <v>3</v>
      </c>
      <c r="K51" s="13"/>
      <c r="L51" s="8"/>
      <c r="M51" s="8" t="s">
        <v>30</v>
      </c>
      <c r="N51" s="8" t="s">
        <v>87</v>
      </c>
      <c r="O51" s="8" t="s">
        <v>3</v>
      </c>
      <c r="P51" s="8" t="s">
        <v>75</v>
      </c>
      <c r="Q51" s="8" t="s">
        <v>76</v>
      </c>
    </row>
    <row r="52" spans="1:17" x14ac:dyDescent="0.35">
      <c r="A52" s="8" t="s">
        <v>300</v>
      </c>
      <c r="B52" s="8" t="s">
        <v>13</v>
      </c>
      <c r="C52" s="8" t="s">
        <v>92</v>
      </c>
      <c r="D52" s="8"/>
      <c r="E52" s="8"/>
      <c r="F52" s="8" t="str">
        <f>VLOOKUP(Table1[[#This Row],[Area]],Ref!E:F,2,0)</f>
        <v>Aeh/Pauline</v>
      </c>
      <c r="G52" s="8" t="s">
        <v>3</v>
      </c>
      <c r="H52" s="8" t="s">
        <v>5</v>
      </c>
      <c r="I52" s="8" t="s">
        <v>3</v>
      </c>
      <c r="J52" s="8" t="s">
        <v>3</v>
      </c>
      <c r="K52" s="13"/>
      <c r="L52" s="8"/>
      <c r="M52" s="8" t="s">
        <v>30</v>
      </c>
      <c r="N52" s="8" t="s">
        <v>87</v>
      </c>
      <c r="O52" s="8" t="s">
        <v>3</v>
      </c>
      <c r="P52" s="8" t="s">
        <v>75</v>
      </c>
      <c r="Q52" s="8" t="s">
        <v>76</v>
      </c>
    </row>
    <row r="53" spans="1:17" x14ac:dyDescent="0.35">
      <c r="A53" s="8" t="s">
        <v>300</v>
      </c>
      <c r="B53" s="8" t="s">
        <v>13</v>
      </c>
      <c r="C53" s="8" t="s">
        <v>93</v>
      </c>
      <c r="D53" s="8"/>
      <c r="E53" s="8"/>
      <c r="F53" s="8" t="str">
        <f>VLOOKUP(Table1[[#This Row],[Area]],Ref!E:F,2,0)</f>
        <v>Aeh/Pauline</v>
      </c>
      <c r="G53" s="8" t="s">
        <v>3</v>
      </c>
      <c r="H53" s="8" t="s">
        <v>5</v>
      </c>
      <c r="I53" s="8" t="s">
        <v>3</v>
      </c>
      <c r="J53" s="8" t="s">
        <v>5</v>
      </c>
      <c r="K53" s="13"/>
      <c r="L53" s="8"/>
      <c r="M53" s="8" t="s">
        <v>30</v>
      </c>
      <c r="N53" s="8" t="s">
        <v>85</v>
      </c>
      <c r="O53" s="8" t="s">
        <v>3</v>
      </c>
      <c r="P53" s="8" t="s">
        <v>75</v>
      </c>
      <c r="Q53" s="8" t="s">
        <v>76</v>
      </c>
    </row>
    <row r="54" spans="1:17" x14ac:dyDescent="0.35">
      <c r="A54" s="8" t="s">
        <v>300</v>
      </c>
      <c r="B54" s="8" t="s">
        <v>344</v>
      </c>
      <c r="C54" s="8" t="s">
        <v>94</v>
      </c>
      <c r="D54" s="8"/>
      <c r="E54" s="8"/>
      <c r="F54" s="8" t="str">
        <f>VLOOKUP(Table1[[#This Row],[Area]],Ref!E:F,2,0)</f>
        <v>Orawan</v>
      </c>
      <c r="G54" s="8" t="s">
        <v>3</v>
      </c>
      <c r="H54" s="8" t="s">
        <v>5</v>
      </c>
      <c r="I54" s="8" t="s">
        <v>3</v>
      </c>
      <c r="J54" s="8" t="s">
        <v>3</v>
      </c>
      <c r="K54" s="13"/>
      <c r="L54" s="8"/>
      <c r="M54" s="8" t="s">
        <v>30</v>
      </c>
      <c r="N54" s="8" t="s">
        <v>87</v>
      </c>
      <c r="O54" s="8" t="s">
        <v>3</v>
      </c>
      <c r="P54" s="8" t="s">
        <v>75</v>
      </c>
      <c r="Q54" s="8" t="s">
        <v>76</v>
      </c>
    </row>
    <row r="55" spans="1:17" x14ac:dyDescent="0.35">
      <c r="A55" s="8" t="s">
        <v>300</v>
      </c>
      <c r="B55" s="8" t="s">
        <v>344</v>
      </c>
      <c r="C55" s="8" t="s">
        <v>95</v>
      </c>
      <c r="D55" s="8"/>
      <c r="E55" s="8"/>
      <c r="F55" s="8" t="str">
        <f>VLOOKUP(Table1[[#This Row],[Area]],Ref!E:F,2,0)</f>
        <v>Orawan</v>
      </c>
      <c r="G55" s="8" t="s">
        <v>3</v>
      </c>
      <c r="H55" s="8" t="s">
        <v>3</v>
      </c>
      <c r="I55" s="8" t="s">
        <v>5</v>
      </c>
      <c r="J55" s="8" t="s">
        <v>5</v>
      </c>
      <c r="K55" s="13"/>
      <c r="L55" s="8"/>
      <c r="M55" s="8" t="s">
        <v>33</v>
      </c>
      <c r="N55" s="8" t="s">
        <v>87</v>
      </c>
      <c r="O55" s="8" t="s">
        <v>3</v>
      </c>
      <c r="P55" s="8" t="s">
        <v>75</v>
      </c>
      <c r="Q55" s="8" t="s">
        <v>76</v>
      </c>
    </row>
    <row r="56" spans="1:17" x14ac:dyDescent="0.35">
      <c r="A56" s="8" t="s">
        <v>300</v>
      </c>
      <c r="B56" s="8" t="s">
        <v>344</v>
      </c>
      <c r="C56" s="8" t="s">
        <v>96</v>
      </c>
      <c r="D56" s="8"/>
      <c r="E56" s="8"/>
      <c r="F56" s="8" t="str">
        <f>VLOOKUP(Table1[[#This Row],[Area]],Ref!E:F,2,0)</f>
        <v>Orawan</v>
      </c>
      <c r="G56" s="8" t="s">
        <v>3</v>
      </c>
      <c r="H56" s="8" t="s">
        <v>3</v>
      </c>
      <c r="I56" s="8" t="s">
        <v>5</v>
      </c>
      <c r="J56" s="8" t="s">
        <v>5</v>
      </c>
      <c r="K56" s="13"/>
      <c r="L56" s="8"/>
      <c r="M56" s="8" t="s">
        <v>33</v>
      </c>
      <c r="N56" s="8" t="s">
        <v>87</v>
      </c>
      <c r="O56" s="8" t="s">
        <v>3</v>
      </c>
      <c r="P56" s="8" t="s">
        <v>75</v>
      </c>
      <c r="Q56" s="8" t="s">
        <v>76</v>
      </c>
    </row>
    <row r="57" spans="1:17" x14ac:dyDescent="0.35">
      <c r="A57" s="8" t="s">
        <v>300</v>
      </c>
      <c r="B57" s="8" t="s">
        <v>15</v>
      </c>
      <c r="C57" s="8" t="s">
        <v>105</v>
      </c>
      <c r="D57" s="8"/>
      <c r="E57" s="8"/>
      <c r="F57" s="8" t="str">
        <f>VLOOKUP(Table1[[#This Row],[Area]],Ref!E:F,2,0)</f>
        <v>N/A</v>
      </c>
      <c r="G57" s="8" t="s">
        <v>396</v>
      </c>
      <c r="H57" s="8" t="s">
        <v>396</v>
      </c>
      <c r="I57" s="8" t="s">
        <v>396</v>
      </c>
      <c r="J57" s="8" t="s">
        <v>396</v>
      </c>
      <c r="K57" s="13"/>
      <c r="L57" s="8"/>
      <c r="M57" s="8" t="s">
        <v>30</v>
      </c>
      <c r="N57" s="8" t="s">
        <v>106</v>
      </c>
      <c r="O57" s="8" t="s">
        <v>3</v>
      </c>
      <c r="P57" s="8" t="s">
        <v>75</v>
      </c>
      <c r="Q57" s="8" t="s">
        <v>76</v>
      </c>
    </row>
    <row r="58" spans="1:17" x14ac:dyDescent="0.35">
      <c r="A58" s="8" t="s">
        <v>300</v>
      </c>
      <c r="B58" s="8" t="s">
        <v>15</v>
      </c>
      <c r="C58" s="8" t="s">
        <v>107</v>
      </c>
      <c r="D58" s="8"/>
      <c r="E58" s="8"/>
      <c r="F58" s="8" t="str">
        <f>VLOOKUP(Table1[[#This Row],[Area]],Ref!E:F,2,0)</f>
        <v>N/A</v>
      </c>
      <c r="G58" s="8" t="s">
        <v>396</v>
      </c>
      <c r="H58" s="8" t="s">
        <v>396</v>
      </c>
      <c r="I58" s="8" t="s">
        <v>396</v>
      </c>
      <c r="J58" s="8" t="s">
        <v>396</v>
      </c>
      <c r="K58" s="13"/>
      <c r="L58" s="8"/>
      <c r="M58" s="8" t="s">
        <v>30</v>
      </c>
      <c r="N58" s="8" t="s">
        <v>106</v>
      </c>
      <c r="O58" s="8" t="s">
        <v>3</v>
      </c>
      <c r="P58" s="8" t="s">
        <v>75</v>
      </c>
      <c r="Q58" s="8" t="s">
        <v>76</v>
      </c>
    </row>
    <row r="59" spans="1:17" x14ac:dyDescent="0.35">
      <c r="A59" s="8" t="s">
        <v>300</v>
      </c>
      <c r="B59" s="8" t="s">
        <v>15</v>
      </c>
      <c r="C59" s="8" t="s">
        <v>108</v>
      </c>
      <c r="D59" s="8"/>
      <c r="E59" s="8"/>
      <c r="F59" s="8" t="str">
        <f>VLOOKUP(Table1[[#This Row],[Area]],Ref!E:F,2,0)</f>
        <v>N/A</v>
      </c>
      <c r="G59" s="8" t="s">
        <v>396</v>
      </c>
      <c r="H59" s="8" t="s">
        <v>396</v>
      </c>
      <c r="I59" s="8" t="s">
        <v>396</v>
      </c>
      <c r="J59" s="8" t="s">
        <v>396</v>
      </c>
      <c r="K59" s="13"/>
      <c r="L59" s="8"/>
      <c r="M59" s="8" t="s">
        <v>30</v>
      </c>
      <c r="N59" s="8" t="s">
        <v>106</v>
      </c>
      <c r="O59" s="8" t="s">
        <v>3</v>
      </c>
      <c r="P59" s="8" t="s">
        <v>75</v>
      </c>
      <c r="Q59" s="8" t="s">
        <v>76</v>
      </c>
    </row>
    <row r="60" spans="1:17" x14ac:dyDescent="0.35">
      <c r="A60" s="8" t="s">
        <v>300</v>
      </c>
      <c r="B60" s="8" t="s">
        <v>15</v>
      </c>
      <c r="C60" s="8" t="s">
        <v>109</v>
      </c>
      <c r="D60" s="8"/>
      <c r="E60" s="8"/>
      <c r="F60" s="8" t="str">
        <f>VLOOKUP(Table1[[#This Row],[Area]],Ref!E:F,2,0)</f>
        <v>N/A</v>
      </c>
      <c r="G60" s="8" t="s">
        <v>396</v>
      </c>
      <c r="H60" s="8" t="s">
        <v>396</v>
      </c>
      <c r="I60" s="8" t="s">
        <v>396</v>
      </c>
      <c r="J60" s="8" t="s">
        <v>396</v>
      </c>
      <c r="K60" s="13"/>
      <c r="L60" s="8"/>
      <c r="M60" s="8" t="s">
        <v>30</v>
      </c>
      <c r="N60" s="8" t="s">
        <v>106</v>
      </c>
      <c r="O60" s="8" t="s">
        <v>3</v>
      </c>
      <c r="P60" s="8" t="s">
        <v>75</v>
      </c>
      <c r="Q60" s="8" t="s">
        <v>76</v>
      </c>
    </row>
    <row r="61" spans="1:17" x14ac:dyDescent="0.35">
      <c r="A61" s="8" t="s">
        <v>300</v>
      </c>
      <c r="B61" s="8" t="s">
        <v>15</v>
      </c>
      <c r="C61" s="8" t="s">
        <v>110</v>
      </c>
      <c r="D61" s="8"/>
      <c r="E61" s="8"/>
      <c r="F61" s="8" t="str">
        <f>VLOOKUP(Table1[[#This Row],[Area]],Ref!E:F,2,0)</f>
        <v>N/A</v>
      </c>
      <c r="G61" s="8" t="s">
        <v>396</v>
      </c>
      <c r="H61" s="8" t="s">
        <v>396</v>
      </c>
      <c r="I61" s="8" t="s">
        <v>396</v>
      </c>
      <c r="J61" s="8" t="s">
        <v>396</v>
      </c>
      <c r="K61" s="13"/>
      <c r="L61" s="8"/>
      <c r="M61" s="8" t="s">
        <v>30</v>
      </c>
      <c r="N61" s="8" t="s">
        <v>106</v>
      </c>
      <c r="O61" s="8" t="s">
        <v>3</v>
      </c>
      <c r="P61" s="8" t="s">
        <v>75</v>
      </c>
      <c r="Q61" s="8" t="s">
        <v>76</v>
      </c>
    </row>
    <row r="62" spans="1:17" x14ac:dyDescent="0.35">
      <c r="A62" s="8" t="s">
        <v>300</v>
      </c>
      <c r="B62" s="8" t="s">
        <v>15</v>
      </c>
      <c r="C62" s="8" t="s">
        <v>111</v>
      </c>
      <c r="D62" s="8"/>
      <c r="E62" s="8"/>
      <c r="F62" s="8" t="str">
        <f>VLOOKUP(Table1[[#This Row],[Area]],Ref!E:F,2,0)</f>
        <v>N/A</v>
      </c>
      <c r="G62" s="8" t="s">
        <v>396</v>
      </c>
      <c r="H62" s="8" t="s">
        <v>396</v>
      </c>
      <c r="I62" s="8" t="s">
        <v>396</v>
      </c>
      <c r="J62" s="8" t="s">
        <v>396</v>
      </c>
      <c r="K62" s="13"/>
      <c r="L62" s="8"/>
      <c r="M62" s="8" t="s">
        <v>30</v>
      </c>
      <c r="N62" s="8" t="s">
        <v>106</v>
      </c>
      <c r="O62" s="8" t="s">
        <v>3</v>
      </c>
      <c r="P62" s="8" t="s">
        <v>75</v>
      </c>
      <c r="Q62" s="8" t="s">
        <v>76</v>
      </c>
    </row>
    <row r="63" spans="1:17" x14ac:dyDescent="0.35">
      <c r="A63" s="8" t="s">
        <v>300</v>
      </c>
      <c r="B63" s="8" t="s">
        <v>15</v>
      </c>
      <c r="C63" s="8" t="s">
        <v>112</v>
      </c>
      <c r="D63" s="8"/>
      <c r="E63" s="8"/>
      <c r="F63" s="8" t="str">
        <f>VLOOKUP(Table1[[#This Row],[Area]],Ref!E:F,2,0)</f>
        <v>N/A</v>
      </c>
      <c r="G63" s="8" t="s">
        <v>396</v>
      </c>
      <c r="H63" s="8" t="s">
        <v>396</v>
      </c>
      <c r="I63" s="8" t="s">
        <v>396</v>
      </c>
      <c r="J63" s="8" t="s">
        <v>396</v>
      </c>
      <c r="K63" s="13"/>
      <c r="L63" s="8"/>
      <c r="M63" s="8" t="s">
        <v>30</v>
      </c>
      <c r="N63" s="8" t="s">
        <v>106</v>
      </c>
      <c r="O63" s="8" t="s">
        <v>3</v>
      </c>
      <c r="P63" s="8" t="s">
        <v>75</v>
      </c>
      <c r="Q63" s="8" t="s">
        <v>76</v>
      </c>
    </row>
    <row r="64" spans="1:17" x14ac:dyDescent="0.35">
      <c r="A64" s="8" t="s">
        <v>300</v>
      </c>
      <c r="B64" s="8" t="s">
        <v>117</v>
      </c>
      <c r="C64" s="8" t="s">
        <v>118</v>
      </c>
      <c r="D64" s="8"/>
      <c r="E64" s="8"/>
      <c r="F64" s="8" t="str">
        <f>VLOOKUP(Table1[[#This Row],[Area]],Ref!E:F,2,0)</f>
        <v>Opond/Toey</v>
      </c>
      <c r="G64" s="8" t="s">
        <v>396</v>
      </c>
      <c r="H64" s="8" t="s">
        <v>396</v>
      </c>
      <c r="I64" s="8" t="s">
        <v>396</v>
      </c>
      <c r="J64" s="8" t="s">
        <v>396</v>
      </c>
      <c r="K64" s="13"/>
      <c r="L64" s="8"/>
      <c r="M64" s="8" t="s">
        <v>30</v>
      </c>
      <c r="N64" s="8" t="s">
        <v>119</v>
      </c>
      <c r="O64" s="8" t="s">
        <v>3</v>
      </c>
      <c r="P64" s="8" t="s">
        <v>75</v>
      </c>
      <c r="Q64" s="8" t="s">
        <v>76</v>
      </c>
    </row>
    <row r="65" spans="1:17" x14ac:dyDescent="0.35">
      <c r="A65" s="8" t="s">
        <v>300</v>
      </c>
      <c r="B65" s="8" t="s">
        <v>117</v>
      </c>
      <c r="C65" s="8" t="s">
        <v>120</v>
      </c>
      <c r="D65" s="8"/>
      <c r="E65" s="8"/>
      <c r="F65" s="8" t="str">
        <f>VLOOKUP(Table1[[#This Row],[Area]],Ref!E:F,2,0)</f>
        <v>Opond/Toey</v>
      </c>
      <c r="G65" s="8" t="s">
        <v>396</v>
      </c>
      <c r="H65" s="8" t="s">
        <v>396</v>
      </c>
      <c r="I65" s="8" t="s">
        <v>396</v>
      </c>
      <c r="J65" s="8" t="s">
        <v>396</v>
      </c>
      <c r="K65" s="13"/>
      <c r="L65" s="8"/>
      <c r="M65" s="8" t="s">
        <v>30</v>
      </c>
      <c r="N65" s="8" t="s">
        <v>119</v>
      </c>
      <c r="O65" s="8" t="s">
        <v>3</v>
      </c>
      <c r="P65" s="8" t="s">
        <v>75</v>
      </c>
      <c r="Q65" s="8" t="s">
        <v>76</v>
      </c>
    </row>
    <row r="66" spans="1:17" x14ac:dyDescent="0.35">
      <c r="A66" s="8" t="s">
        <v>300</v>
      </c>
      <c r="B66" s="8" t="s">
        <v>117</v>
      </c>
      <c r="C66" s="8" t="s">
        <v>121</v>
      </c>
      <c r="D66" s="8"/>
      <c r="E66" s="8"/>
      <c r="F66" s="8" t="str">
        <f>VLOOKUP(Table1[[#This Row],[Area]],Ref!E:F,2,0)</f>
        <v>Opond/Toey</v>
      </c>
      <c r="G66" s="8" t="s">
        <v>396</v>
      </c>
      <c r="H66" s="8" t="s">
        <v>396</v>
      </c>
      <c r="I66" s="8" t="s">
        <v>396</v>
      </c>
      <c r="J66" s="8" t="s">
        <v>396</v>
      </c>
      <c r="K66" s="13"/>
      <c r="L66" s="8"/>
      <c r="M66" s="8" t="s">
        <v>30</v>
      </c>
      <c r="N66" s="8" t="s">
        <v>119</v>
      </c>
      <c r="O66" s="8" t="s">
        <v>3</v>
      </c>
      <c r="P66" s="8" t="s">
        <v>75</v>
      </c>
      <c r="Q66" s="8" t="s">
        <v>76</v>
      </c>
    </row>
    <row r="67" spans="1:17" x14ac:dyDescent="0.35">
      <c r="A67" s="8" t="s">
        <v>300</v>
      </c>
      <c r="B67" s="8" t="s">
        <v>117</v>
      </c>
      <c r="C67" s="8" t="s">
        <v>122</v>
      </c>
      <c r="D67" s="8"/>
      <c r="E67" s="8"/>
      <c r="F67" s="8" t="str">
        <f>VLOOKUP(Table1[[#This Row],[Area]],Ref!E:F,2,0)</f>
        <v>Opond/Toey</v>
      </c>
      <c r="G67" s="8" t="s">
        <v>396</v>
      </c>
      <c r="H67" s="8" t="s">
        <v>396</v>
      </c>
      <c r="I67" s="8" t="s">
        <v>396</v>
      </c>
      <c r="J67" s="8" t="s">
        <v>396</v>
      </c>
      <c r="K67" s="13"/>
      <c r="L67" s="8"/>
      <c r="M67" s="8" t="s">
        <v>30</v>
      </c>
      <c r="N67" s="8" t="s">
        <v>119</v>
      </c>
      <c r="O67" s="8" t="s">
        <v>3</v>
      </c>
      <c r="P67" s="8" t="s">
        <v>75</v>
      </c>
      <c r="Q67" s="8" t="s">
        <v>76</v>
      </c>
    </row>
    <row r="68" spans="1:17" x14ac:dyDescent="0.35">
      <c r="A68" s="8" t="s">
        <v>300</v>
      </c>
      <c r="B68" s="8" t="s">
        <v>117</v>
      </c>
      <c r="C68" s="8" t="s">
        <v>123</v>
      </c>
      <c r="D68" s="8"/>
      <c r="E68" s="8"/>
      <c r="F68" s="8" t="str">
        <f>VLOOKUP(Table1[[#This Row],[Area]],Ref!E:F,2,0)</f>
        <v>Opond/Toey</v>
      </c>
      <c r="G68" s="8" t="s">
        <v>396</v>
      </c>
      <c r="H68" s="8" t="s">
        <v>396</v>
      </c>
      <c r="I68" s="8" t="s">
        <v>396</v>
      </c>
      <c r="J68" s="8" t="s">
        <v>396</v>
      </c>
      <c r="K68" s="13"/>
      <c r="L68" s="8"/>
      <c r="M68" s="8" t="s">
        <v>30</v>
      </c>
      <c r="N68" s="8" t="s">
        <v>119</v>
      </c>
      <c r="O68" s="8" t="s">
        <v>3</v>
      </c>
      <c r="P68" s="8" t="s">
        <v>75</v>
      </c>
      <c r="Q68" s="8" t="s">
        <v>76</v>
      </c>
    </row>
    <row r="69" spans="1:17" x14ac:dyDescent="0.35">
      <c r="A69" s="8" t="s">
        <v>300</v>
      </c>
      <c r="B69" s="8" t="s">
        <v>117</v>
      </c>
      <c r="C69" s="8" t="s">
        <v>124</v>
      </c>
      <c r="D69" s="8"/>
      <c r="E69" s="8"/>
      <c r="F69" s="8" t="str">
        <f>VLOOKUP(Table1[[#This Row],[Area]],Ref!E:F,2,0)</f>
        <v>Opond/Toey</v>
      </c>
      <c r="G69" s="8" t="s">
        <v>396</v>
      </c>
      <c r="H69" s="8" t="s">
        <v>396</v>
      </c>
      <c r="I69" s="8" t="s">
        <v>396</v>
      </c>
      <c r="J69" s="8" t="s">
        <v>396</v>
      </c>
      <c r="K69" s="13"/>
      <c r="L69" s="8"/>
      <c r="M69" s="8" t="s">
        <v>30</v>
      </c>
      <c r="N69" s="8" t="s">
        <v>119</v>
      </c>
      <c r="O69" s="8" t="s">
        <v>3</v>
      </c>
      <c r="P69" s="8" t="s">
        <v>75</v>
      </c>
      <c r="Q69" s="8" t="s">
        <v>76</v>
      </c>
    </row>
    <row r="70" spans="1:17" x14ac:dyDescent="0.35">
      <c r="A70" s="8" t="s">
        <v>300</v>
      </c>
      <c r="B70" s="8" t="s">
        <v>117</v>
      </c>
      <c r="C70" s="8" t="s">
        <v>125</v>
      </c>
      <c r="D70" s="8"/>
      <c r="E70" s="8"/>
      <c r="F70" s="8" t="str">
        <f>VLOOKUP(Table1[[#This Row],[Area]],Ref!E:F,2,0)</f>
        <v>Opond/Toey</v>
      </c>
      <c r="G70" s="8" t="s">
        <v>396</v>
      </c>
      <c r="H70" s="8" t="s">
        <v>396</v>
      </c>
      <c r="I70" s="8" t="s">
        <v>396</v>
      </c>
      <c r="J70" s="8" t="s">
        <v>396</v>
      </c>
      <c r="K70" s="13"/>
      <c r="L70" s="8"/>
      <c r="M70" s="8" t="s">
        <v>30</v>
      </c>
      <c r="N70" s="8" t="s">
        <v>126</v>
      </c>
      <c r="O70" s="8" t="s">
        <v>3</v>
      </c>
      <c r="P70" s="8" t="s">
        <v>75</v>
      </c>
      <c r="Q70" s="8" t="s">
        <v>76</v>
      </c>
    </row>
    <row r="71" spans="1:17" x14ac:dyDescent="0.35">
      <c r="A71" s="8" t="s">
        <v>300</v>
      </c>
      <c r="B71" s="8" t="s">
        <v>117</v>
      </c>
      <c r="C71" s="8" t="s">
        <v>127</v>
      </c>
      <c r="D71" s="8"/>
      <c r="E71" s="8"/>
      <c r="F71" s="8" t="str">
        <f>VLOOKUP(Table1[[#This Row],[Area]],Ref!E:F,2,0)</f>
        <v>Opond/Toey</v>
      </c>
      <c r="G71" s="8" t="s">
        <v>396</v>
      </c>
      <c r="H71" s="8" t="s">
        <v>396</v>
      </c>
      <c r="I71" s="8" t="s">
        <v>396</v>
      </c>
      <c r="J71" s="8" t="s">
        <v>396</v>
      </c>
      <c r="K71" s="13"/>
      <c r="L71" s="8"/>
      <c r="M71" s="8" t="s">
        <v>30</v>
      </c>
      <c r="N71" s="8" t="s">
        <v>126</v>
      </c>
      <c r="O71" s="8" t="s">
        <v>3</v>
      </c>
      <c r="P71" s="8" t="s">
        <v>75</v>
      </c>
      <c r="Q71" s="8" t="s">
        <v>76</v>
      </c>
    </row>
    <row r="72" spans="1:17" x14ac:dyDescent="0.35">
      <c r="A72" s="8" t="s">
        <v>300</v>
      </c>
      <c r="B72" s="8" t="s">
        <v>117</v>
      </c>
      <c r="C72" s="8" t="s">
        <v>128</v>
      </c>
      <c r="D72" s="8"/>
      <c r="E72" s="8"/>
      <c r="F72" s="8" t="str">
        <f>VLOOKUP(Table1[[#This Row],[Area]],Ref!E:F,2,0)</f>
        <v>Opond/Toey</v>
      </c>
      <c r="G72" s="8" t="s">
        <v>396</v>
      </c>
      <c r="H72" s="8" t="s">
        <v>396</v>
      </c>
      <c r="I72" s="8" t="s">
        <v>396</v>
      </c>
      <c r="J72" s="8" t="s">
        <v>396</v>
      </c>
      <c r="K72" s="13"/>
      <c r="L72" s="8"/>
      <c r="M72" s="8" t="s">
        <v>30</v>
      </c>
      <c r="N72" s="8" t="s">
        <v>126</v>
      </c>
      <c r="O72" s="8" t="s">
        <v>3</v>
      </c>
      <c r="P72" s="8" t="s">
        <v>75</v>
      </c>
      <c r="Q72" s="8" t="s">
        <v>76</v>
      </c>
    </row>
    <row r="73" spans="1:17" x14ac:dyDescent="0.35">
      <c r="A73" s="8" t="s">
        <v>300</v>
      </c>
      <c r="B73" s="8" t="s">
        <v>117</v>
      </c>
      <c r="C73" s="8" t="s">
        <v>129</v>
      </c>
      <c r="D73" s="8"/>
      <c r="E73" s="8"/>
      <c r="F73" s="8" t="str">
        <f>VLOOKUP(Table1[[#This Row],[Area]],Ref!E:F,2,0)</f>
        <v>Opond/Toey</v>
      </c>
      <c r="G73" s="8" t="s">
        <v>396</v>
      </c>
      <c r="H73" s="8" t="s">
        <v>396</v>
      </c>
      <c r="I73" s="8" t="s">
        <v>396</v>
      </c>
      <c r="J73" s="8" t="s">
        <v>396</v>
      </c>
      <c r="K73" s="13"/>
      <c r="L73" s="8"/>
      <c r="M73" s="8" t="s">
        <v>30</v>
      </c>
      <c r="N73" s="8" t="s">
        <v>126</v>
      </c>
      <c r="O73" s="8" t="s">
        <v>3</v>
      </c>
      <c r="P73" s="8" t="s">
        <v>75</v>
      </c>
      <c r="Q73" s="8" t="s">
        <v>76</v>
      </c>
    </row>
    <row r="74" spans="1:17" x14ac:dyDescent="0.35">
      <c r="A74" s="8" t="s">
        <v>300</v>
      </c>
      <c r="B74" s="8" t="s">
        <v>117</v>
      </c>
      <c r="C74" s="8" t="s">
        <v>130</v>
      </c>
      <c r="D74" s="8"/>
      <c r="E74" s="8"/>
      <c r="F74" s="8" t="str">
        <f>VLOOKUP(Table1[[#This Row],[Area]],Ref!E:F,2,0)</f>
        <v>Opond/Toey</v>
      </c>
      <c r="G74" s="8" t="s">
        <v>396</v>
      </c>
      <c r="H74" s="8" t="s">
        <v>396</v>
      </c>
      <c r="I74" s="8" t="s">
        <v>396</v>
      </c>
      <c r="J74" s="8" t="s">
        <v>396</v>
      </c>
      <c r="K74" s="13"/>
      <c r="L74" s="8"/>
      <c r="M74" s="8" t="s">
        <v>30</v>
      </c>
      <c r="N74" s="8" t="s">
        <v>126</v>
      </c>
      <c r="O74" s="8" t="s">
        <v>3</v>
      </c>
      <c r="P74" s="8" t="s">
        <v>75</v>
      </c>
      <c r="Q74" s="8" t="s">
        <v>76</v>
      </c>
    </row>
    <row r="75" spans="1:17" x14ac:dyDescent="0.35">
      <c r="A75" s="8" t="s">
        <v>300</v>
      </c>
      <c r="B75" s="8" t="s">
        <v>117</v>
      </c>
      <c r="C75" s="8" t="s">
        <v>131</v>
      </c>
      <c r="D75" s="8"/>
      <c r="E75" s="8"/>
      <c r="F75" s="8" t="str">
        <f>VLOOKUP(Table1[[#This Row],[Area]],Ref!E:F,2,0)</f>
        <v>Opond/Toey</v>
      </c>
      <c r="G75" s="8" t="s">
        <v>396</v>
      </c>
      <c r="H75" s="8" t="s">
        <v>396</v>
      </c>
      <c r="I75" s="8" t="s">
        <v>396</v>
      </c>
      <c r="J75" s="8" t="s">
        <v>396</v>
      </c>
      <c r="K75" s="13"/>
      <c r="L75" s="8"/>
      <c r="M75" s="8" t="s">
        <v>30</v>
      </c>
      <c r="N75" s="8" t="s">
        <v>126</v>
      </c>
      <c r="O75" s="8" t="s">
        <v>3</v>
      </c>
      <c r="P75" s="8" t="s">
        <v>75</v>
      </c>
      <c r="Q75" s="8" t="s">
        <v>76</v>
      </c>
    </row>
    <row r="76" spans="1:17" x14ac:dyDescent="0.35">
      <c r="A76" s="8" t="s">
        <v>300</v>
      </c>
      <c r="B76" s="8" t="s">
        <v>117</v>
      </c>
      <c r="C76" s="8" t="s">
        <v>132</v>
      </c>
      <c r="D76" s="8"/>
      <c r="E76" s="8"/>
      <c r="F76" s="8" t="str">
        <f>VLOOKUP(Table1[[#This Row],[Area]],Ref!E:F,2,0)</f>
        <v>Opond/Toey</v>
      </c>
      <c r="G76" s="8" t="s">
        <v>396</v>
      </c>
      <c r="H76" s="8" t="s">
        <v>396</v>
      </c>
      <c r="I76" s="8" t="s">
        <v>396</v>
      </c>
      <c r="J76" s="8" t="s">
        <v>396</v>
      </c>
      <c r="K76" s="13"/>
      <c r="L76" s="8"/>
      <c r="M76" s="8" t="s">
        <v>30</v>
      </c>
      <c r="N76" s="8" t="s">
        <v>126</v>
      </c>
      <c r="O76" s="8" t="s">
        <v>3</v>
      </c>
      <c r="P76" s="8" t="s">
        <v>75</v>
      </c>
      <c r="Q76" s="8" t="s">
        <v>76</v>
      </c>
    </row>
    <row r="77" spans="1:17" x14ac:dyDescent="0.35">
      <c r="A77" s="8" t="s">
        <v>300</v>
      </c>
      <c r="B77" s="8" t="s">
        <v>117</v>
      </c>
      <c r="C77" s="8" t="s">
        <v>133</v>
      </c>
      <c r="D77" s="8"/>
      <c r="E77" s="8"/>
      <c r="F77" s="8" t="str">
        <f>VLOOKUP(Table1[[#This Row],[Area]],Ref!E:F,2,0)</f>
        <v>Opond/Toey</v>
      </c>
      <c r="G77" s="8" t="s">
        <v>396</v>
      </c>
      <c r="H77" s="8" t="s">
        <v>396</v>
      </c>
      <c r="I77" s="8" t="s">
        <v>396</v>
      </c>
      <c r="J77" s="8" t="s">
        <v>396</v>
      </c>
      <c r="K77" s="13"/>
      <c r="L77" s="8"/>
      <c r="M77" s="8" t="s">
        <v>30</v>
      </c>
      <c r="N77" s="8" t="s">
        <v>126</v>
      </c>
      <c r="O77" s="8" t="s">
        <v>3</v>
      </c>
      <c r="P77" s="8" t="s">
        <v>75</v>
      </c>
      <c r="Q77" s="8" t="s">
        <v>76</v>
      </c>
    </row>
    <row r="78" spans="1:17" x14ac:dyDescent="0.35">
      <c r="A78" s="8" t="s">
        <v>300</v>
      </c>
      <c r="B78" s="8" t="s">
        <v>117</v>
      </c>
      <c r="C78" s="8" t="s">
        <v>134</v>
      </c>
      <c r="D78" s="8"/>
      <c r="E78" s="8"/>
      <c r="F78" s="8" t="str">
        <f>VLOOKUP(Table1[[#This Row],[Area]],Ref!E:F,2,0)</f>
        <v>Opond/Toey</v>
      </c>
      <c r="G78" s="8" t="s">
        <v>396</v>
      </c>
      <c r="H78" s="8" t="s">
        <v>396</v>
      </c>
      <c r="I78" s="8" t="s">
        <v>396</v>
      </c>
      <c r="J78" s="8" t="s">
        <v>396</v>
      </c>
      <c r="K78" s="13"/>
      <c r="L78" s="8"/>
      <c r="M78" s="8" t="s">
        <v>30</v>
      </c>
      <c r="N78" s="8" t="s">
        <v>126</v>
      </c>
      <c r="O78" s="8" t="s">
        <v>3</v>
      </c>
      <c r="P78" s="8" t="s">
        <v>75</v>
      </c>
      <c r="Q78" s="8" t="s">
        <v>76</v>
      </c>
    </row>
    <row r="79" spans="1:17" x14ac:dyDescent="0.35">
      <c r="A79" s="8" t="s">
        <v>300</v>
      </c>
      <c r="B79" s="8" t="s">
        <v>117</v>
      </c>
      <c r="C79" s="8" t="s">
        <v>135</v>
      </c>
      <c r="D79" s="8"/>
      <c r="E79" s="8"/>
      <c r="F79" s="8" t="str">
        <f>VLOOKUP(Table1[[#This Row],[Area]],Ref!E:F,2,0)</f>
        <v>Opond/Toey</v>
      </c>
      <c r="G79" s="8" t="s">
        <v>396</v>
      </c>
      <c r="H79" s="8" t="s">
        <v>396</v>
      </c>
      <c r="I79" s="8" t="s">
        <v>396</v>
      </c>
      <c r="J79" s="8" t="s">
        <v>396</v>
      </c>
      <c r="K79" s="13"/>
      <c r="L79" s="8"/>
      <c r="M79" s="8" t="s">
        <v>30</v>
      </c>
      <c r="N79" s="8" t="s">
        <v>126</v>
      </c>
      <c r="O79" s="8"/>
      <c r="P79" s="8"/>
      <c r="Q79" s="8"/>
    </row>
    <row r="80" spans="1:17" x14ac:dyDescent="0.35">
      <c r="A80" s="8" t="s">
        <v>300</v>
      </c>
      <c r="B80" s="8" t="s">
        <v>117</v>
      </c>
      <c r="C80" s="8" t="s">
        <v>136</v>
      </c>
      <c r="D80" s="8"/>
      <c r="E80" s="8"/>
      <c r="F80" s="8" t="str">
        <f>VLOOKUP(Table1[[#This Row],[Area]],Ref!E:F,2,0)</f>
        <v>Opond/Toey</v>
      </c>
      <c r="G80" s="8" t="s">
        <v>396</v>
      </c>
      <c r="H80" s="8" t="s">
        <v>396</v>
      </c>
      <c r="I80" s="8" t="s">
        <v>396</v>
      </c>
      <c r="J80" s="8" t="s">
        <v>396</v>
      </c>
      <c r="K80" s="13"/>
      <c r="L80" s="8"/>
      <c r="M80" s="8" t="s">
        <v>30</v>
      </c>
      <c r="N80" s="8" t="s">
        <v>137</v>
      </c>
      <c r="O80" s="8" t="s">
        <v>3</v>
      </c>
      <c r="P80" s="8" t="s">
        <v>75</v>
      </c>
      <c r="Q80" s="8" t="s">
        <v>76</v>
      </c>
    </row>
    <row r="81" spans="1:17" x14ac:dyDescent="0.35">
      <c r="A81" s="8" t="s">
        <v>300</v>
      </c>
      <c r="B81" s="8" t="s">
        <v>117</v>
      </c>
      <c r="C81" s="8" t="s">
        <v>138</v>
      </c>
      <c r="D81" s="8"/>
      <c r="E81" s="8"/>
      <c r="F81" s="8" t="str">
        <f>VLOOKUP(Table1[[#This Row],[Area]],Ref!E:F,2,0)</f>
        <v>Opond/Toey</v>
      </c>
      <c r="G81" s="8" t="s">
        <v>396</v>
      </c>
      <c r="H81" s="8" t="s">
        <v>396</v>
      </c>
      <c r="I81" s="8" t="s">
        <v>396</v>
      </c>
      <c r="J81" s="8" t="s">
        <v>396</v>
      </c>
      <c r="K81" s="13"/>
      <c r="L81" s="8"/>
      <c r="M81" s="8" t="s">
        <v>30</v>
      </c>
      <c r="N81" s="8" t="s">
        <v>137</v>
      </c>
      <c r="O81" s="8" t="s">
        <v>3</v>
      </c>
      <c r="P81" s="8" t="s">
        <v>75</v>
      </c>
      <c r="Q81" s="8" t="s">
        <v>76</v>
      </c>
    </row>
    <row r="82" spans="1:17" x14ac:dyDescent="0.35">
      <c r="A82" s="8" t="s">
        <v>300</v>
      </c>
      <c r="B82" s="8" t="s">
        <v>117</v>
      </c>
      <c r="C82" s="8" t="s">
        <v>139</v>
      </c>
      <c r="D82" s="8"/>
      <c r="E82" s="8"/>
      <c r="F82" s="8" t="str">
        <f>VLOOKUP(Table1[[#This Row],[Area]],Ref!E:F,2,0)</f>
        <v>Opond/Toey</v>
      </c>
      <c r="G82" s="8" t="s">
        <v>396</v>
      </c>
      <c r="H82" s="8" t="s">
        <v>396</v>
      </c>
      <c r="I82" s="8" t="s">
        <v>396</v>
      </c>
      <c r="J82" s="8" t="s">
        <v>396</v>
      </c>
      <c r="K82" s="13"/>
      <c r="L82" s="8"/>
      <c r="M82" s="8" t="s">
        <v>30</v>
      </c>
      <c r="N82" s="8" t="s">
        <v>140</v>
      </c>
      <c r="O82" s="8" t="s">
        <v>3</v>
      </c>
      <c r="P82" s="8" t="s">
        <v>75</v>
      </c>
      <c r="Q82" s="8" t="s">
        <v>76</v>
      </c>
    </row>
    <row r="83" spans="1:17" x14ac:dyDescent="0.35">
      <c r="A83" s="8" t="s">
        <v>300</v>
      </c>
      <c r="B83" s="8" t="s">
        <v>117</v>
      </c>
      <c r="C83" s="8" t="s">
        <v>141</v>
      </c>
      <c r="D83" s="8"/>
      <c r="E83" s="8"/>
      <c r="F83" s="8" t="str">
        <f>VLOOKUP(Table1[[#This Row],[Area]],Ref!E:F,2,0)</f>
        <v>Opond/Toey</v>
      </c>
      <c r="G83" s="8" t="s">
        <v>396</v>
      </c>
      <c r="H83" s="8" t="s">
        <v>396</v>
      </c>
      <c r="I83" s="8" t="s">
        <v>396</v>
      </c>
      <c r="J83" s="8" t="s">
        <v>396</v>
      </c>
      <c r="K83" s="13"/>
      <c r="L83" s="8"/>
      <c r="M83" s="8" t="s">
        <v>30</v>
      </c>
      <c r="N83" s="8" t="s">
        <v>140</v>
      </c>
      <c r="O83" s="8" t="s">
        <v>3</v>
      </c>
      <c r="P83" s="8" t="s">
        <v>75</v>
      </c>
      <c r="Q83" s="8" t="s">
        <v>76</v>
      </c>
    </row>
    <row r="84" spans="1:17" x14ac:dyDescent="0.35">
      <c r="A84" s="8" t="s">
        <v>300</v>
      </c>
      <c r="B84" s="8" t="s">
        <v>117</v>
      </c>
      <c r="C84" s="8" t="s">
        <v>142</v>
      </c>
      <c r="D84" s="8"/>
      <c r="E84" s="8"/>
      <c r="F84" s="8" t="str">
        <f>VLOOKUP(Table1[[#This Row],[Area]],Ref!E:F,2,0)</f>
        <v>Opond/Toey</v>
      </c>
      <c r="G84" s="8" t="s">
        <v>396</v>
      </c>
      <c r="H84" s="8" t="s">
        <v>396</v>
      </c>
      <c r="I84" s="8" t="s">
        <v>396</v>
      </c>
      <c r="J84" s="8" t="s">
        <v>396</v>
      </c>
      <c r="K84" s="13"/>
      <c r="L84" s="8"/>
      <c r="M84" s="8" t="s">
        <v>30</v>
      </c>
      <c r="N84" s="8" t="s">
        <v>140</v>
      </c>
      <c r="O84" s="8" t="s">
        <v>3</v>
      </c>
      <c r="P84" s="8" t="s">
        <v>75</v>
      </c>
      <c r="Q84" s="8" t="s">
        <v>76</v>
      </c>
    </row>
    <row r="85" spans="1:17" x14ac:dyDescent="0.35">
      <c r="A85" s="8" t="s">
        <v>300</v>
      </c>
      <c r="B85" s="8" t="s">
        <v>117</v>
      </c>
      <c r="C85" s="8" t="s">
        <v>143</v>
      </c>
      <c r="D85" s="8"/>
      <c r="E85" s="8"/>
      <c r="F85" s="8" t="str">
        <f>VLOOKUP(Table1[[#This Row],[Area]],Ref!E:F,2,0)</f>
        <v>Opond/Toey</v>
      </c>
      <c r="G85" s="8" t="s">
        <v>396</v>
      </c>
      <c r="H85" s="8" t="s">
        <v>396</v>
      </c>
      <c r="I85" s="8" t="s">
        <v>396</v>
      </c>
      <c r="J85" s="8" t="s">
        <v>396</v>
      </c>
      <c r="K85" s="13"/>
      <c r="L85" s="8"/>
      <c r="M85" s="8" t="s">
        <v>30</v>
      </c>
      <c r="N85" s="8" t="s">
        <v>140</v>
      </c>
      <c r="O85" s="8"/>
      <c r="P85" s="8"/>
      <c r="Q85" s="8"/>
    </row>
    <row r="86" spans="1:17" x14ac:dyDescent="0.35">
      <c r="A86" s="8" t="s">
        <v>300</v>
      </c>
      <c r="B86" s="8" t="s">
        <v>117</v>
      </c>
      <c r="C86" s="8" t="s">
        <v>144</v>
      </c>
      <c r="D86" s="8"/>
      <c r="E86" s="8"/>
      <c r="F86" s="8" t="str">
        <f>VLOOKUP(Table1[[#This Row],[Area]],Ref!E:F,2,0)</f>
        <v>Opond/Toey</v>
      </c>
      <c r="G86" s="8" t="s">
        <v>396</v>
      </c>
      <c r="H86" s="8" t="s">
        <v>396</v>
      </c>
      <c r="I86" s="8" t="s">
        <v>396</v>
      </c>
      <c r="J86" s="8" t="s">
        <v>396</v>
      </c>
      <c r="K86" s="13"/>
      <c r="L86" s="8"/>
      <c r="M86" s="8" t="s">
        <v>33</v>
      </c>
      <c r="N86" s="8" t="s">
        <v>126</v>
      </c>
      <c r="O86" s="8"/>
      <c r="P86" s="8"/>
      <c r="Q86" s="8"/>
    </row>
    <row r="87" spans="1:17" x14ac:dyDescent="0.35">
      <c r="A87" s="8" t="s">
        <v>300</v>
      </c>
      <c r="B87" s="8" t="s">
        <v>11</v>
      </c>
      <c r="C87" s="8" t="s">
        <v>19</v>
      </c>
      <c r="D87" s="8"/>
      <c r="E87" s="8"/>
      <c r="F87" s="8" t="str">
        <f>VLOOKUP(Table1[[#This Row],[Area]],Ref!E:F,2,0)</f>
        <v>Claire</v>
      </c>
      <c r="G87" s="8" t="s">
        <v>3</v>
      </c>
      <c r="H87" s="8" t="s">
        <v>3</v>
      </c>
      <c r="I87" s="8" t="s">
        <v>5</v>
      </c>
      <c r="J87" s="8" t="s">
        <v>402</v>
      </c>
      <c r="K87" s="13"/>
      <c r="L87" s="8"/>
      <c r="M87" s="8" t="s">
        <v>33</v>
      </c>
      <c r="N87" s="8" t="s">
        <v>11</v>
      </c>
      <c r="O87" s="8"/>
      <c r="P87" s="8"/>
      <c r="Q87" s="8"/>
    </row>
    <row r="88" spans="1:17" x14ac:dyDescent="0.35">
      <c r="A88" s="8" t="s">
        <v>300</v>
      </c>
      <c r="B88" s="8" t="s">
        <v>11</v>
      </c>
      <c r="C88" s="8" t="s">
        <v>20</v>
      </c>
      <c r="D88" s="8"/>
      <c r="E88" s="8"/>
      <c r="F88" s="8" t="str">
        <f>VLOOKUP(Table1[[#This Row],[Area]],Ref!E:F,2,0)</f>
        <v>Claire</v>
      </c>
      <c r="G88" s="8" t="s">
        <v>3</v>
      </c>
      <c r="H88" s="8" t="s">
        <v>3</v>
      </c>
      <c r="I88" s="8" t="s">
        <v>5</v>
      </c>
      <c r="J88" s="8" t="s">
        <v>3</v>
      </c>
      <c r="K88" s="13"/>
      <c r="L88" s="8"/>
      <c r="M88" s="8" t="s">
        <v>30</v>
      </c>
      <c r="N88" s="8" t="s">
        <v>11</v>
      </c>
      <c r="O88" s="8"/>
      <c r="P88" s="8"/>
      <c r="Q88" s="8"/>
    </row>
    <row r="89" spans="1:17" x14ac:dyDescent="0.35">
      <c r="A89" s="8" t="s">
        <v>300</v>
      </c>
      <c r="B89" s="8" t="s">
        <v>11</v>
      </c>
      <c r="C89" s="8" t="s">
        <v>355</v>
      </c>
      <c r="D89" s="8"/>
      <c r="E89" s="8"/>
      <c r="F89" s="8" t="str">
        <f>VLOOKUP(Table1[[#This Row],[Area]],Ref!E:F,2,0)</f>
        <v>Claire</v>
      </c>
      <c r="G89" s="8" t="s">
        <v>3</v>
      </c>
      <c r="H89" s="8" t="s">
        <v>3</v>
      </c>
      <c r="I89" s="8" t="s">
        <v>5</v>
      </c>
      <c r="J89" s="8" t="s">
        <v>402</v>
      </c>
      <c r="K89" s="13"/>
      <c r="L89" s="8"/>
      <c r="M89" s="8" t="s">
        <v>30</v>
      </c>
      <c r="N89" s="8" t="s">
        <v>11</v>
      </c>
      <c r="O89" s="8"/>
      <c r="P89" s="8"/>
      <c r="Q89" s="8"/>
    </row>
    <row r="90" spans="1:17" x14ac:dyDescent="0.35">
      <c r="A90" s="8" t="s">
        <v>300</v>
      </c>
      <c r="B90" s="8" t="s">
        <v>11</v>
      </c>
      <c r="C90" s="8" t="s">
        <v>21</v>
      </c>
      <c r="D90" s="8"/>
      <c r="E90" s="8"/>
      <c r="F90" s="8" t="str">
        <f>VLOOKUP(Table1[[#This Row],[Area]],Ref!E:F,2,0)</f>
        <v>Claire</v>
      </c>
      <c r="G90" s="8" t="s">
        <v>396</v>
      </c>
      <c r="H90" s="8" t="s">
        <v>396</v>
      </c>
      <c r="I90" s="8" t="s">
        <v>396</v>
      </c>
      <c r="J90" s="8" t="s">
        <v>396</v>
      </c>
      <c r="K90" s="13"/>
      <c r="L90" s="8"/>
      <c r="M90" s="8" t="s">
        <v>30</v>
      </c>
      <c r="N90" s="8" t="s">
        <v>11</v>
      </c>
      <c r="O90" s="8"/>
      <c r="P90" s="8"/>
      <c r="Q90" s="8"/>
    </row>
    <row r="91" spans="1:17" x14ac:dyDescent="0.35">
      <c r="A91" s="8" t="s">
        <v>300</v>
      </c>
      <c r="B91" s="8" t="s">
        <v>11</v>
      </c>
      <c r="C91" s="8" t="s">
        <v>22</v>
      </c>
      <c r="D91" s="8"/>
      <c r="E91" s="8"/>
      <c r="F91" s="8" t="str">
        <f>VLOOKUP(Table1[[#This Row],[Area]],Ref!E:F,2,0)</f>
        <v>Claire</v>
      </c>
      <c r="G91" s="8" t="s">
        <v>3</v>
      </c>
      <c r="H91" s="8" t="s">
        <v>3</v>
      </c>
      <c r="I91" s="8" t="s">
        <v>5</v>
      </c>
      <c r="J91" s="8" t="s">
        <v>3</v>
      </c>
      <c r="K91" s="13"/>
      <c r="L91" s="8"/>
      <c r="M91" s="8" t="s">
        <v>30</v>
      </c>
      <c r="N91" s="8" t="s">
        <v>11</v>
      </c>
      <c r="O91" s="8"/>
      <c r="P91" s="8"/>
      <c r="Q91" s="8"/>
    </row>
    <row r="92" spans="1:17" x14ac:dyDescent="0.35">
      <c r="A92" s="8" t="s">
        <v>300</v>
      </c>
      <c r="B92" s="8" t="s">
        <v>16</v>
      </c>
      <c r="C92" s="8" t="s">
        <v>174</v>
      </c>
      <c r="D92" s="8"/>
      <c r="E92" s="8"/>
      <c r="F92" s="8" t="str">
        <f>VLOOKUP(Table1[[#This Row],[Area]],Ref!E:F,2,0)</f>
        <v>Anutida</v>
      </c>
      <c r="G92" s="8" t="s">
        <v>3</v>
      </c>
      <c r="H92" s="8" t="s">
        <v>5</v>
      </c>
      <c r="I92" s="8" t="s">
        <v>3</v>
      </c>
      <c r="J92" s="8" t="s">
        <v>5</v>
      </c>
      <c r="K92" s="13"/>
      <c r="L92" s="8"/>
      <c r="M92" s="8" t="s">
        <v>30</v>
      </c>
      <c r="N92" s="8" t="s">
        <v>10</v>
      </c>
      <c r="O92" s="8" t="s">
        <v>3</v>
      </c>
      <c r="P92" s="8" t="s">
        <v>75</v>
      </c>
      <c r="Q92" s="8" t="s">
        <v>76</v>
      </c>
    </row>
    <row r="93" spans="1:17" x14ac:dyDescent="0.35">
      <c r="A93" s="8" t="s">
        <v>300</v>
      </c>
      <c r="B93" s="8" t="s">
        <v>16</v>
      </c>
      <c r="C93" s="8" t="s">
        <v>175</v>
      </c>
      <c r="D93" s="8"/>
      <c r="E93" s="8"/>
      <c r="F93" s="8" t="str">
        <f>VLOOKUP(Table1[[#This Row],[Area]],Ref!E:F,2,0)</f>
        <v>Anutida</v>
      </c>
      <c r="G93" s="8" t="s">
        <v>3</v>
      </c>
      <c r="H93" s="8" t="s">
        <v>5</v>
      </c>
      <c r="I93" s="8" t="s">
        <v>3</v>
      </c>
      <c r="J93" s="8" t="s">
        <v>5</v>
      </c>
      <c r="K93" s="13"/>
      <c r="L93" s="8"/>
      <c r="M93" s="8" t="s">
        <v>30</v>
      </c>
      <c r="N93" s="8" t="s">
        <v>85</v>
      </c>
      <c r="O93" s="8" t="s">
        <v>3</v>
      </c>
      <c r="P93" s="8" t="s">
        <v>75</v>
      </c>
      <c r="Q93" s="8" t="s">
        <v>76</v>
      </c>
    </row>
    <row r="94" spans="1:17" x14ac:dyDescent="0.35">
      <c r="A94" s="8" t="s">
        <v>300</v>
      </c>
      <c r="B94" s="8" t="s">
        <v>16</v>
      </c>
      <c r="C94" s="8" t="s">
        <v>176</v>
      </c>
      <c r="D94" s="8"/>
      <c r="E94" s="8"/>
      <c r="F94" s="8" t="str">
        <f>VLOOKUP(Table1[[#This Row],[Area]],Ref!E:F,2,0)</f>
        <v>Anutida</v>
      </c>
      <c r="G94" s="8" t="s">
        <v>3</v>
      </c>
      <c r="H94" s="8" t="s">
        <v>5</v>
      </c>
      <c r="I94" s="8" t="s">
        <v>3</v>
      </c>
      <c r="J94" s="8" t="s">
        <v>5</v>
      </c>
      <c r="K94" s="13"/>
      <c r="L94" s="8"/>
      <c r="M94" s="8" t="s">
        <v>30</v>
      </c>
      <c r="N94" s="8" t="s">
        <v>177</v>
      </c>
      <c r="O94" s="8" t="s">
        <v>3</v>
      </c>
      <c r="P94" s="8" t="s">
        <v>75</v>
      </c>
      <c r="Q94" s="8" t="s">
        <v>76</v>
      </c>
    </row>
    <row r="95" spans="1:17" x14ac:dyDescent="0.35">
      <c r="A95" s="8" t="s">
        <v>300</v>
      </c>
      <c r="B95" s="8" t="s">
        <v>16</v>
      </c>
      <c r="C95" s="8" t="s">
        <v>178</v>
      </c>
      <c r="D95" s="8"/>
      <c r="E95" s="8"/>
      <c r="F95" s="8" t="str">
        <f>VLOOKUP(Table1[[#This Row],[Area]],Ref!E:F,2,0)</f>
        <v>Anutida</v>
      </c>
      <c r="G95" s="8" t="s">
        <v>3</v>
      </c>
      <c r="H95" s="8" t="s">
        <v>5</v>
      </c>
      <c r="I95" s="8" t="s">
        <v>3</v>
      </c>
      <c r="J95" s="8" t="s">
        <v>5</v>
      </c>
      <c r="K95" s="13"/>
      <c r="L95" s="8"/>
      <c r="M95" s="8" t="s">
        <v>30</v>
      </c>
      <c r="N95" s="8" t="s">
        <v>177</v>
      </c>
      <c r="O95" s="8" t="s">
        <v>3</v>
      </c>
      <c r="P95" s="8" t="s">
        <v>75</v>
      </c>
      <c r="Q95" s="8" t="s">
        <v>76</v>
      </c>
    </row>
    <row r="96" spans="1:17" x14ac:dyDescent="0.35">
      <c r="A96" s="8" t="s">
        <v>300</v>
      </c>
      <c r="B96" s="8" t="s">
        <v>16</v>
      </c>
      <c r="C96" s="8" t="s">
        <v>179</v>
      </c>
      <c r="D96" s="8"/>
      <c r="E96" s="8"/>
      <c r="F96" s="8" t="str">
        <f>VLOOKUP(Table1[[#This Row],[Area]],Ref!E:F,2,0)</f>
        <v>Anutida</v>
      </c>
      <c r="G96" s="8" t="s">
        <v>3</v>
      </c>
      <c r="H96" s="8" t="s">
        <v>5</v>
      </c>
      <c r="I96" s="8" t="s">
        <v>3</v>
      </c>
      <c r="J96" s="8" t="s">
        <v>5</v>
      </c>
      <c r="K96" s="13"/>
      <c r="L96" s="8"/>
      <c r="M96" s="8" t="s">
        <v>30</v>
      </c>
      <c r="N96" s="8" t="s">
        <v>180</v>
      </c>
      <c r="O96" s="8" t="s">
        <v>3</v>
      </c>
      <c r="P96" s="8" t="s">
        <v>75</v>
      </c>
      <c r="Q96" s="8" t="s">
        <v>76</v>
      </c>
    </row>
    <row r="97" spans="1:17" x14ac:dyDescent="0.35">
      <c r="A97" s="8" t="s">
        <v>300</v>
      </c>
      <c r="B97" s="8" t="s">
        <v>16</v>
      </c>
      <c r="C97" s="8" t="s">
        <v>181</v>
      </c>
      <c r="D97" s="8"/>
      <c r="E97" s="8"/>
      <c r="F97" s="8" t="str">
        <f>VLOOKUP(Table1[[#This Row],[Area]],Ref!E:F,2,0)</f>
        <v>Anutida</v>
      </c>
      <c r="G97" s="8" t="s">
        <v>3</v>
      </c>
      <c r="H97" s="8" t="s">
        <v>5</v>
      </c>
      <c r="I97" s="8" t="s">
        <v>3</v>
      </c>
      <c r="J97" s="8" t="s">
        <v>3</v>
      </c>
      <c r="K97" s="13"/>
      <c r="L97" s="8"/>
      <c r="M97" s="8" t="s">
        <v>30</v>
      </c>
      <c r="N97" s="8" t="s">
        <v>180</v>
      </c>
      <c r="O97" s="8"/>
      <c r="P97" s="8"/>
      <c r="Q97" s="8"/>
    </row>
    <row r="98" spans="1:17" x14ac:dyDescent="0.35">
      <c r="A98" s="8" t="s">
        <v>300</v>
      </c>
      <c r="B98" s="8" t="s">
        <v>16</v>
      </c>
      <c r="C98" s="8" t="s">
        <v>182</v>
      </c>
      <c r="D98" s="8"/>
      <c r="E98" s="8"/>
      <c r="F98" s="8" t="str">
        <f>VLOOKUP(Table1[[#This Row],[Area]],Ref!E:F,2,0)</f>
        <v>Anutida</v>
      </c>
      <c r="G98" s="8" t="s">
        <v>3</v>
      </c>
      <c r="H98" s="8" t="s">
        <v>5</v>
      </c>
      <c r="I98" s="8" t="s">
        <v>3</v>
      </c>
      <c r="J98" s="8" t="s">
        <v>3</v>
      </c>
      <c r="K98" s="13"/>
      <c r="L98" s="8"/>
      <c r="M98" s="8" t="s">
        <v>30</v>
      </c>
      <c r="N98" s="8" t="s">
        <v>180</v>
      </c>
      <c r="O98" s="8"/>
      <c r="P98" s="8"/>
      <c r="Q98" s="8"/>
    </row>
    <row r="99" spans="1:17" x14ac:dyDescent="0.35">
      <c r="A99" s="8" t="s">
        <v>300</v>
      </c>
      <c r="B99" s="8" t="s">
        <v>16</v>
      </c>
      <c r="C99" s="8" t="s">
        <v>183</v>
      </c>
      <c r="D99" s="8"/>
      <c r="E99" s="8"/>
      <c r="F99" s="8" t="str">
        <f>VLOOKUP(Table1[[#This Row],[Area]],Ref!E:F,2,0)</f>
        <v>Anutida</v>
      </c>
      <c r="G99" s="8" t="s">
        <v>3</v>
      </c>
      <c r="H99" s="8" t="s">
        <v>5</v>
      </c>
      <c r="I99" s="8" t="s">
        <v>3</v>
      </c>
      <c r="J99" s="8" t="s">
        <v>5</v>
      </c>
      <c r="K99" s="13"/>
      <c r="L99" s="8"/>
      <c r="M99" s="8" t="s">
        <v>30</v>
      </c>
      <c r="N99" s="8" t="s">
        <v>180</v>
      </c>
      <c r="O99" s="8" t="s">
        <v>3</v>
      </c>
      <c r="P99" s="8" t="s">
        <v>75</v>
      </c>
      <c r="Q99" s="8" t="s">
        <v>76</v>
      </c>
    </row>
    <row r="100" spans="1:17" x14ac:dyDescent="0.35">
      <c r="A100" s="8" t="s">
        <v>300</v>
      </c>
      <c r="B100" s="8" t="s">
        <v>16</v>
      </c>
      <c r="C100" s="8" t="s">
        <v>184</v>
      </c>
      <c r="D100" s="8"/>
      <c r="E100" s="8"/>
      <c r="F100" s="8" t="str">
        <f>VLOOKUP(Table1[[#This Row],[Area]],Ref!E:F,2,0)</f>
        <v>Anutida</v>
      </c>
      <c r="G100" s="8" t="s">
        <v>3</v>
      </c>
      <c r="H100" s="8" t="s">
        <v>5</v>
      </c>
      <c r="I100" s="8" t="s">
        <v>3</v>
      </c>
      <c r="J100" s="8" t="s">
        <v>5</v>
      </c>
      <c r="K100" s="13"/>
      <c r="L100" s="8"/>
      <c r="M100" s="8" t="s">
        <v>30</v>
      </c>
      <c r="N100" s="8" t="s">
        <v>180</v>
      </c>
      <c r="O100" s="8" t="s">
        <v>3</v>
      </c>
      <c r="P100" s="8" t="s">
        <v>75</v>
      </c>
      <c r="Q100" s="8" t="s">
        <v>76</v>
      </c>
    </row>
    <row r="101" spans="1:17" x14ac:dyDescent="0.35">
      <c r="A101" s="8" t="s">
        <v>300</v>
      </c>
      <c r="B101" s="8" t="s">
        <v>16</v>
      </c>
      <c r="C101" s="8" t="s">
        <v>185</v>
      </c>
      <c r="D101" s="8"/>
      <c r="E101" s="8"/>
      <c r="F101" s="8" t="str">
        <f>VLOOKUP(Table1[[#This Row],[Area]],Ref!E:F,2,0)</f>
        <v>Anutida</v>
      </c>
      <c r="G101" s="8" t="s">
        <v>3</v>
      </c>
      <c r="H101" s="8" t="s">
        <v>5</v>
      </c>
      <c r="I101" s="8" t="s">
        <v>3</v>
      </c>
      <c r="J101" s="8" t="s">
        <v>3</v>
      </c>
      <c r="K101" s="13"/>
      <c r="L101" s="8"/>
      <c r="M101" s="8" t="s">
        <v>30</v>
      </c>
      <c r="N101" s="8" t="s">
        <v>180</v>
      </c>
      <c r="O101" s="8"/>
      <c r="P101" s="8"/>
      <c r="Q101" s="8"/>
    </row>
    <row r="102" spans="1:17" x14ac:dyDescent="0.35">
      <c r="A102" s="8" t="s">
        <v>300</v>
      </c>
      <c r="B102" s="8" t="s">
        <v>16</v>
      </c>
      <c r="C102" s="8" t="s">
        <v>186</v>
      </c>
      <c r="D102" s="8"/>
      <c r="E102" s="8"/>
      <c r="F102" s="8" t="str">
        <f>VLOOKUP(Table1[[#This Row],[Area]],Ref!E:F,2,0)</f>
        <v>Anutida</v>
      </c>
      <c r="G102" s="8" t="s">
        <v>3</v>
      </c>
      <c r="H102" s="8" t="s">
        <v>3</v>
      </c>
      <c r="I102" s="8" t="s">
        <v>5</v>
      </c>
      <c r="J102" s="8" t="s">
        <v>3</v>
      </c>
      <c r="K102" s="13"/>
      <c r="L102" s="8"/>
      <c r="M102" s="8" t="s">
        <v>30</v>
      </c>
      <c r="N102" s="8" t="s">
        <v>10</v>
      </c>
      <c r="O102" s="8"/>
      <c r="P102" s="8"/>
      <c r="Q102" s="8"/>
    </row>
    <row r="103" spans="1:17" x14ac:dyDescent="0.35">
      <c r="A103" s="8" t="s">
        <v>300</v>
      </c>
      <c r="B103" s="8" t="s">
        <v>16</v>
      </c>
      <c r="C103" s="8" t="s">
        <v>187</v>
      </c>
      <c r="D103" s="8"/>
      <c r="E103" s="8"/>
      <c r="F103" s="8" t="str">
        <f>VLOOKUP(Table1[[#This Row],[Area]],Ref!E:F,2,0)</f>
        <v>Anutida</v>
      </c>
      <c r="G103" s="8" t="s">
        <v>396</v>
      </c>
      <c r="H103" s="8" t="s">
        <v>396</v>
      </c>
      <c r="I103" s="8" t="s">
        <v>396</v>
      </c>
      <c r="J103" s="8" t="s">
        <v>396</v>
      </c>
      <c r="K103" s="13"/>
      <c r="L103" s="8"/>
      <c r="M103" s="8" t="s">
        <v>30</v>
      </c>
      <c r="N103" s="8" t="s">
        <v>10</v>
      </c>
      <c r="O103" s="8"/>
      <c r="P103" s="8"/>
      <c r="Q103" s="8"/>
    </row>
    <row r="104" spans="1:17" x14ac:dyDescent="0.35">
      <c r="A104" s="8" t="s">
        <v>300</v>
      </c>
      <c r="B104" s="8" t="s">
        <v>16</v>
      </c>
      <c r="C104" s="8" t="s">
        <v>188</v>
      </c>
      <c r="D104" s="8"/>
      <c r="E104" s="8"/>
      <c r="F104" s="8" t="str">
        <f>VLOOKUP(Table1[[#This Row],[Area]],Ref!E:F,2,0)</f>
        <v>Anutida</v>
      </c>
      <c r="G104" s="8" t="s">
        <v>396</v>
      </c>
      <c r="H104" s="8" t="s">
        <v>396</v>
      </c>
      <c r="I104" s="8" t="s">
        <v>396</v>
      </c>
      <c r="J104" s="8" t="s">
        <v>396</v>
      </c>
      <c r="K104" s="13"/>
      <c r="L104" s="8"/>
      <c r="M104" s="8" t="s">
        <v>30</v>
      </c>
      <c r="N104" s="8" t="s">
        <v>10</v>
      </c>
      <c r="O104" s="8"/>
      <c r="P104" s="8"/>
      <c r="Q104" s="8"/>
    </row>
    <row r="105" spans="1:17" x14ac:dyDescent="0.35">
      <c r="A105" s="8" t="s">
        <v>300</v>
      </c>
      <c r="B105" s="8" t="s">
        <v>16</v>
      </c>
      <c r="C105" s="8" t="s">
        <v>189</v>
      </c>
      <c r="D105" s="8"/>
      <c r="E105" s="8"/>
      <c r="F105" s="8" t="str">
        <f>VLOOKUP(Table1[[#This Row],[Area]],Ref!E:F,2,0)</f>
        <v>Anutida</v>
      </c>
      <c r="G105" s="8" t="s">
        <v>396</v>
      </c>
      <c r="H105" s="8" t="s">
        <v>396</v>
      </c>
      <c r="I105" s="8" t="s">
        <v>396</v>
      </c>
      <c r="J105" s="8" t="s">
        <v>396</v>
      </c>
      <c r="K105" s="13"/>
      <c r="L105" s="8"/>
      <c r="M105" s="8" t="s">
        <v>30</v>
      </c>
      <c r="N105" s="8" t="s">
        <v>10</v>
      </c>
      <c r="O105" s="8"/>
      <c r="P105" s="8"/>
      <c r="Q105" s="8"/>
    </row>
    <row r="106" spans="1:17" x14ac:dyDescent="0.35">
      <c r="A106" s="8" t="s">
        <v>300</v>
      </c>
      <c r="B106" s="8" t="s">
        <v>16</v>
      </c>
      <c r="C106" s="8" t="s">
        <v>190</v>
      </c>
      <c r="D106" s="8"/>
      <c r="E106" s="8"/>
      <c r="F106" s="8" t="str">
        <f>VLOOKUP(Table1[[#This Row],[Area]],Ref!E:F,2,0)</f>
        <v>Anutida</v>
      </c>
      <c r="G106" s="8" t="s">
        <v>396</v>
      </c>
      <c r="H106" s="8" t="s">
        <v>396</v>
      </c>
      <c r="I106" s="8" t="s">
        <v>396</v>
      </c>
      <c r="J106" s="8" t="s">
        <v>396</v>
      </c>
      <c r="K106" s="13"/>
      <c r="L106" s="8"/>
      <c r="M106" s="8" t="s">
        <v>30</v>
      </c>
      <c r="N106" s="8" t="s">
        <v>10</v>
      </c>
      <c r="O106" s="8"/>
      <c r="P106" s="8"/>
      <c r="Q106" s="8"/>
    </row>
    <row r="107" spans="1:17" x14ac:dyDescent="0.35">
      <c r="A107" s="8" t="s">
        <v>300</v>
      </c>
      <c r="B107" s="8" t="s">
        <v>16</v>
      </c>
      <c r="C107" s="8" t="s">
        <v>191</v>
      </c>
      <c r="D107" s="8" t="s">
        <v>395</v>
      </c>
      <c r="E107" s="8"/>
      <c r="F107" s="8" t="str">
        <f>VLOOKUP(Table1[[#This Row],[Area]],Ref!E:F,2,0)</f>
        <v>Anutida</v>
      </c>
      <c r="G107" s="8" t="s">
        <v>3</v>
      </c>
      <c r="H107" s="8" t="s">
        <v>5</v>
      </c>
      <c r="I107" s="8" t="s">
        <v>3</v>
      </c>
      <c r="J107" s="8" t="s">
        <v>5</v>
      </c>
      <c r="K107" s="13"/>
      <c r="L107" s="8"/>
      <c r="M107" s="8" t="s">
        <v>30</v>
      </c>
      <c r="N107" s="8" t="s">
        <v>192</v>
      </c>
      <c r="O107" s="8" t="s">
        <v>3</v>
      </c>
      <c r="P107" s="8" t="s">
        <v>75</v>
      </c>
      <c r="Q107" s="8" t="s">
        <v>76</v>
      </c>
    </row>
    <row r="108" spans="1:17" x14ac:dyDescent="0.35">
      <c r="A108" s="8" t="s">
        <v>300</v>
      </c>
      <c r="B108" s="8" t="s">
        <v>18</v>
      </c>
      <c r="C108" s="8" t="s">
        <v>213</v>
      </c>
      <c r="D108" s="8"/>
      <c r="E108" s="8"/>
      <c r="F108" s="8" t="str">
        <f>VLOOKUP(Table1[[#This Row],[Area]],Ref!E:F,2,0)</f>
        <v>Nittakarn</v>
      </c>
      <c r="G108" s="8" t="s">
        <v>396</v>
      </c>
      <c r="H108" s="8" t="s">
        <v>396</v>
      </c>
      <c r="I108" s="8" t="s">
        <v>396</v>
      </c>
      <c r="J108" s="8" t="s">
        <v>396</v>
      </c>
      <c r="K108" s="13"/>
      <c r="L108" s="8"/>
      <c r="M108" s="8" t="s">
        <v>30</v>
      </c>
      <c r="N108" s="8" t="s">
        <v>214</v>
      </c>
      <c r="O108" s="8"/>
      <c r="P108" s="8"/>
      <c r="Q108" s="8"/>
    </row>
    <row r="109" spans="1:17" x14ac:dyDescent="0.35">
      <c r="A109" s="8" t="s">
        <v>300</v>
      </c>
      <c r="B109" s="8" t="s">
        <v>18</v>
      </c>
      <c r="C109" s="8" t="s">
        <v>215</v>
      </c>
      <c r="D109" s="8"/>
      <c r="E109" s="8"/>
      <c r="F109" s="8" t="str">
        <f>VLOOKUP(Table1[[#This Row],[Area]],Ref!E:F,2,0)</f>
        <v>Nittakarn</v>
      </c>
      <c r="G109" s="8" t="s">
        <v>396</v>
      </c>
      <c r="H109" s="8" t="s">
        <v>396</v>
      </c>
      <c r="I109" s="8" t="s">
        <v>396</v>
      </c>
      <c r="J109" s="8" t="s">
        <v>396</v>
      </c>
      <c r="K109" s="13"/>
      <c r="L109" s="8"/>
      <c r="M109" s="8" t="s">
        <v>30</v>
      </c>
      <c r="N109" s="8" t="s">
        <v>214</v>
      </c>
      <c r="O109" s="8"/>
      <c r="P109" s="8"/>
      <c r="Q109" s="8"/>
    </row>
    <row r="110" spans="1:17" x14ac:dyDescent="0.35">
      <c r="A110" s="8" t="s">
        <v>300</v>
      </c>
      <c r="B110" s="8" t="s">
        <v>18</v>
      </c>
      <c r="C110" s="8" t="s">
        <v>216</v>
      </c>
      <c r="D110" s="8"/>
      <c r="E110" s="8"/>
      <c r="F110" s="8" t="str">
        <f>VLOOKUP(Table1[[#This Row],[Area]],Ref!E:F,2,0)</f>
        <v>Nittakarn</v>
      </c>
      <c r="G110" s="8" t="s">
        <v>396</v>
      </c>
      <c r="H110" s="8" t="s">
        <v>396</v>
      </c>
      <c r="I110" s="8" t="s">
        <v>396</v>
      </c>
      <c r="J110" s="8" t="s">
        <v>396</v>
      </c>
      <c r="K110" s="13"/>
      <c r="L110" s="8"/>
      <c r="M110" s="8" t="s">
        <v>30</v>
      </c>
      <c r="N110" s="8" t="s">
        <v>214</v>
      </c>
      <c r="O110" s="8"/>
      <c r="P110" s="8"/>
      <c r="Q110" s="8"/>
    </row>
    <row r="111" spans="1:17" x14ac:dyDescent="0.35">
      <c r="A111" s="8" t="s">
        <v>300</v>
      </c>
      <c r="B111" s="8" t="s">
        <v>18</v>
      </c>
      <c r="C111" s="8" t="s">
        <v>357</v>
      </c>
      <c r="D111" s="8"/>
      <c r="E111" s="8"/>
      <c r="F111" s="8" t="str">
        <f>VLOOKUP(Table1[[#This Row],[Area]],Ref!E:F,2,0)</f>
        <v>Nittakarn</v>
      </c>
      <c r="G111" s="8" t="s">
        <v>396</v>
      </c>
      <c r="H111" s="8" t="s">
        <v>396</v>
      </c>
      <c r="I111" s="8" t="s">
        <v>396</v>
      </c>
      <c r="J111" s="8" t="s">
        <v>396</v>
      </c>
      <c r="K111" s="13"/>
      <c r="L111" s="8"/>
      <c r="M111" s="8" t="s">
        <v>33</v>
      </c>
      <c r="N111" s="8"/>
      <c r="O111" s="8"/>
      <c r="P111" s="8"/>
      <c r="Q111" s="8"/>
    </row>
    <row r="112" spans="1:17" x14ac:dyDescent="0.35">
      <c r="A112" s="8" t="s">
        <v>300</v>
      </c>
      <c r="B112" s="8" t="s">
        <v>230</v>
      </c>
      <c r="C112" s="8" t="s">
        <v>231</v>
      </c>
      <c r="D112" s="8"/>
      <c r="E112" s="8"/>
      <c r="F112" s="8" t="str">
        <f>VLOOKUP(Table1[[#This Row],[Area]],Ref!E:F,2,0)</f>
        <v>Anutida</v>
      </c>
      <c r="G112" s="8" t="s">
        <v>396</v>
      </c>
      <c r="H112" s="8" t="s">
        <v>396</v>
      </c>
      <c r="I112" s="8" t="s">
        <v>396</v>
      </c>
      <c r="J112" s="8" t="s">
        <v>396</v>
      </c>
      <c r="K112" s="13"/>
      <c r="L112" s="8"/>
      <c r="M112" s="8" t="s">
        <v>30</v>
      </c>
      <c r="N112" s="8" t="s">
        <v>232</v>
      </c>
      <c r="O112" s="8" t="s">
        <v>3</v>
      </c>
      <c r="P112" s="8" t="s">
        <v>75</v>
      </c>
      <c r="Q112" s="8" t="s">
        <v>76</v>
      </c>
    </row>
    <row r="113" spans="1:17" x14ac:dyDescent="0.35">
      <c r="A113" s="8" t="s">
        <v>300</v>
      </c>
      <c r="B113" s="8" t="s">
        <v>230</v>
      </c>
      <c r="C113" s="8" t="s">
        <v>233</v>
      </c>
      <c r="D113" s="8"/>
      <c r="E113" s="8"/>
      <c r="F113" s="8" t="str">
        <f>VLOOKUP(Table1[[#This Row],[Area]],Ref!E:F,2,0)</f>
        <v>Anutida</v>
      </c>
      <c r="G113" s="8" t="s">
        <v>396</v>
      </c>
      <c r="H113" s="8" t="s">
        <v>396</v>
      </c>
      <c r="I113" s="8" t="s">
        <v>396</v>
      </c>
      <c r="J113" s="8" t="s">
        <v>396</v>
      </c>
      <c r="K113" s="13"/>
      <c r="L113" s="8"/>
      <c r="M113" s="8" t="s">
        <v>30</v>
      </c>
      <c r="N113" s="8" t="s">
        <v>232</v>
      </c>
      <c r="O113" s="8" t="s">
        <v>3</v>
      </c>
      <c r="P113" s="8" t="s">
        <v>75</v>
      </c>
      <c r="Q113" s="8" t="s">
        <v>76</v>
      </c>
    </row>
    <row r="114" spans="1:17" x14ac:dyDescent="0.35">
      <c r="A114" s="8" t="s">
        <v>300</v>
      </c>
      <c r="B114" s="8" t="s">
        <v>230</v>
      </c>
      <c r="C114" s="8" t="s">
        <v>234</v>
      </c>
      <c r="D114" s="8"/>
      <c r="E114" s="8"/>
      <c r="F114" s="8" t="str">
        <f>VLOOKUP(Table1[[#This Row],[Area]],Ref!E:F,2,0)</f>
        <v>Anutida</v>
      </c>
      <c r="G114" s="8" t="s">
        <v>396</v>
      </c>
      <c r="H114" s="8" t="s">
        <v>396</v>
      </c>
      <c r="I114" s="8" t="s">
        <v>396</v>
      </c>
      <c r="J114" s="8" t="s">
        <v>396</v>
      </c>
      <c r="K114" s="13"/>
      <c r="L114" s="8"/>
      <c r="M114" s="8" t="s">
        <v>30</v>
      </c>
      <c r="N114" s="8" t="s">
        <v>232</v>
      </c>
      <c r="O114" s="8" t="s">
        <v>3</v>
      </c>
      <c r="P114" s="8" t="s">
        <v>75</v>
      </c>
      <c r="Q114" s="8" t="s">
        <v>76</v>
      </c>
    </row>
    <row r="115" spans="1:17" x14ac:dyDescent="0.35">
      <c r="A115" s="8" t="s">
        <v>300</v>
      </c>
      <c r="B115" s="8" t="s">
        <v>230</v>
      </c>
      <c r="C115" s="8" t="s">
        <v>235</v>
      </c>
      <c r="D115" s="8"/>
      <c r="E115" s="8"/>
      <c r="F115" s="8" t="str">
        <f>VLOOKUP(Table1[[#This Row],[Area]],Ref!E:F,2,0)</f>
        <v>Anutida</v>
      </c>
      <c r="G115" s="8" t="s">
        <v>396</v>
      </c>
      <c r="H115" s="8" t="s">
        <v>396</v>
      </c>
      <c r="I115" s="8" t="s">
        <v>396</v>
      </c>
      <c r="J115" s="8" t="s">
        <v>396</v>
      </c>
      <c r="K115" s="13"/>
      <c r="L115" s="8"/>
      <c r="M115" s="8" t="s">
        <v>30</v>
      </c>
      <c r="N115" s="8" t="s">
        <v>232</v>
      </c>
      <c r="O115" s="8" t="s">
        <v>3</v>
      </c>
      <c r="P115" s="8" t="s">
        <v>75</v>
      </c>
      <c r="Q115" s="8" t="s">
        <v>76</v>
      </c>
    </row>
    <row r="116" spans="1:17" x14ac:dyDescent="0.35">
      <c r="A116" s="8" t="s">
        <v>300</v>
      </c>
      <c r="B116" s="8" t="s">
        <v>230</v>
      </c>
      <c r="C116" s="8" t="s">
        <v>236</v>
      </c>
      <c r="D116" s="8"/>
      <c r="E116" s="8"/>
      <c r="F116" s="8" t="str">
        <f>VLOOKUP(Table1[[#This Row],[Area]],Ref!E:F,2,0)</f>
        <v>Anutida</v>
      </c>
      <c r="G116" s="8" t="s">
        <v>396</v>
      </c>
      <c r="H116" s="8" t="s">
        <v>396</v>
      </c>
      <c r="I116" s="8" t="s">
        <v>396</v>
      </c>
      <c r="J116" s="8" t="s">
        <v>396</v>
      </c>
      <c r="K116" s="13"/>
      <c r="L116" s="8"/>
      <c r="M116" s="8" t="s">
        <v>30</v>
      </c>
      <c r="N116" s="8" t="s">
        <v>232</v>
      </c>
      <c r="O116" s="8" t="s">
        <v>3</v>
      </c>
      <c r="P116" s="8" t="s">
        <v>75</v>
      </c>
      <c r="Q116" s="8" t="s">
        <v>76</v>
      </c>
    </row>
    <row r="117" spans="1:17" x14ac:dyDescent="0.35">
      <c r="A117" s="8" t="s">
        <v>300</v>
      </c>
      <c r="B117" s="8" t="s">
        <v>230</v>
      </c>
      <c r="C117" s="8" t="s">
        <v>237</v>
      </c>
      <c r="D117" s="8"/>
      <c r="E117" s="8"/>
      <c r="F117" s="8" t="str">
        <f>VLOOKUP(Table1[[#This Row],[Area]],Ref!E:F,2,0)</f>
        <v>Anutida</v>
      </c>
      <c r="G117" s="8" t="s">
        <v>396</v>
      </c>
      <c r="H117" s="8" t="s">
        <v>396</v>
      </c>
      <c r="I117" s="8" t="s">
        <v>396</v>
      </c>
      <c r="J117" s="8" t="s">
        <v>396</v>
      </c>
      <c r="K117" s="13"/>
      <c r="L117" s="8"/>
      <c r="M117" s="8" t="s">
        <v>30</v>
      </c>
      <c r="N117" s="8" t="s">
        <v>232</v>
      </c>
      <c r="O117" s="8" t="s">
        <v>3</v>
      </c>
      <c r="P117" s="8" t="s">
        <v>75</v>
      </c>
      <c r="Q117" s="8" t="s">
        <v>76</v>
      </c>
    </row>
    <row r="118" spans="1:17" x14ac:dyDescent="0.35">
      <c r="A118" s="8" t="s">
        <v>300</v>
      </c>
      <c r="B118" s="8" t="s">
        <v>230</v>
      </c>
      <c r="C118" s="8" t="s">
        <v>238</v>
      </c>
      <c r="D118" s="8"/>
      <c r="E118" s="8"/>
      <c r="F118" s="8" t="str">
        <f>VLOOKUP(Table1[[#This Row],[Area]],Ref!E:F,2,0)</f>
        <v>Anutida</v>
      </c>
      <c r="G118" s="8" t="s">
        <v>396</v>
      </c>
      <c r="H118" s="8" t="s">
        <v>396</v>
      </c>
      <c r="I118" s="8" t="s">
        <v>396</v>
      </c>
      <c r="J118" s="8" t="s">
        <v>396</v>
      </c>
      <c r="K118" s="13"/>
      <c r="L118" s="8"/>
      <c r="M118" s="8" t="s">
        <v>30</v>
      </c>
      <c r="N118" s="8" t="s">
        <v>232</v>
      </c>
      <c r="O118" s="8" t="s">
        <v>3</v>
      </c>
      <c r="P118" s="8" t="s">
        <v>75</v>
      </c>
      <c r="Q118" s="8" t="s">
        <v>76</v>
      </c>
    </row>
    <row r="119" spans="1:17" x14ac:dyDescent="0.35">
      <c r="A119" s="8" t="s">
        <v>300</v>
      </c>
      <c r="B119" s="8" t="s">
        <v>230</v>
      </c>
      <c r="C119" s="8" t="s">
        <v>239</v>
      </c>
      <c r="D119" s="8"/>
      <c r="E119" s="8"/>
      <c r="F119" s="8" t="str">
        <f>VLOOKUP(Table1[[#This Row],[Area]],Ref!E:F,2,0)</f>
        <v>Anutida</v>
      </c>
      <c r="G119" s="8" t="s">
        <v>396</v>
      </c>
      <c r="H119" s="8" t="s">
        <v>396</v>
      </c>
      <c r="I119" s="8" t="s">
        <v>396</v>
      </c>
      <c r="J119" s="8" t="s">
        <v>396</v>
      </c>
      <c r="K119" s="13"/>
      <c r="L119" s="8"/>
      <c r="M119" s="8" t="s">
        <v>30</v>
      </c>
      <c r="N119" s="8" t="s">
        <v>232</v>
      </c>
      <c r="O119" s="8" t="s">
        <v>3</v>
      </c>
      <c r="P119" s="8" t="s">
        <v>75</v>
      </c>
      <c r="Q119" s="8" t="s">
        <v>76</v>
      </c>
    </row>
    <row r="120" spans="1:17" x14ac:dyDescent="0.35">
      <c r="A120" s="8" t="s">
        <v>300</v>
      </c>
      <c r="B120" s="8" t="s">
        <v>230</v>
      </c>
      <c r="C120" s="8" t="s">
        <v>240</v>
      </c>
      <c r="D120" s="8"/>
      <c r="E120" s="8"/>
      <c r="F120" s="8" t="str">
        <f>VLOOKUP(Table1[[#This Row],[Area]],Ref!E:F,2,0)</f>
        <v>Anutida</v>
      </c>
      <c r="G120" s="8" t="s">
        <v>396</v>
      </c>
      <c r="H120" s="8" t="s">
        <v>396</v>
      </c>
      <c r="I120" s="8" t="s">
        <v>396</v>
      </c>
      <c r="J120" s="8" t="s">
        <v>396</v>
      </c>
      <c r="K120" s="13"/>
      <c r="L120" s="8"/>
      <c r="M120" s="8" t="s">
        <v>30</v>
      </c>
      <c r="N120" s="8" t="s">
        <v>232</v>
      </c>
      <c r="O120" s="8" t="s">
        <v>3</v>
      </c>
      <c r="P120" s="8" t="s">
        <v>75</v>
      </c>
      <c r="Q120" s="8" t="s">
        <v>76</v>
      </c>
    </row>
    <row r="121" spans="1:17" x14ac:dyDescent="0.35">
      <c r="A121" s="8" t="s">
        <v>300</v>
      </c>
      <c r="B121" s="8" t="s">
        <v>230</v>
      </c>
      <c r="C121" s="8" t="s">
        <v>241</v>
      </c>
      <c r="D121" s="8"/>
      <c r="E121" s="8"/>
      <c r="F121" s="8" t="str">
        <f>VLOOKUP(Table1[[#This Row],[Area]],Ref!E:F,2,0)</f>
        <v>Anutida</v>
      </c>
      <c r="G121" s="8" t="s">
        <v>396</v>
      </c>
      <c r="H121" s="8" t="s">
        <v>396</v>
      </c>
      <c r="I121" s="8" t="s">
        <v>396</v>
      </c>
      <c r="J121" s="8" t="s">
        <v>396</v>
      </c>
      <c r="K121" s="13"/>
      <c r="L121" s="8"/>
      <c r="M121" s="8" t="s">
        <v>30</v>
      </c>
      <c r="N121" s="8" t="s">
        <v>232</v>
      </c>
      <c r="O121" s="8" t="s">
        <v>3</v>
      </c>
      <c r="P121" s="8" t="s">
        <v>75</v>
      </c>
      <c r="Q121" s="8" t="s">
        <v>76</v>
      </c>
    </row>
    <row r="122" spans="1:17" x14ac:dyDescent="0.35">
      <c r="A122" s="8" t="s">
        <v>300</v>
      </c>
      <c r="B122" s="8" t="s">
        <v>230</v>
      </c>
      <c r="C122" s="8" t="s">
        <v>242</v>
      </c>
      <c r="D122" s="8"/>
      <c r="E122" s="8"/>
      <c r="F122" s="8" t="str">
        <f>VLOOKUP(Table1[[#This Row],[Area]],Ref!E:F,2,0)</f>
        <v>Anutida</v>
      </c>
      <c r="G122" s="8" t="s">
        <v>396</v>
      </c>
      <c r="H122" s="8" t="s">
        <v>396</v>
      </c>
      <c r="I122" s="8" t="s">
        <v>396</v>
      </c>
      <c r="J122" s="8" t="s">
        <v>396</v>
      </c>
      <c r="K122" s="13"/>
      <c r="L122" s="8"/>
      <c r="M122" s="8" t="s">
        <v>30</v>
      </c>
      <c r="N122" s="8" t="s">
        <v>232</v>
      </c>
      <c r="O122" s="8" t="s">
        <v>3</v>
      </c>
      <c r="P122" s="8" t="s">
        <v>75</v>
      </c>
      <c r="Q122" s="8" t="s">
        <v>76</v>
      </c>
    </row>
    <row r="123" spans="1:17" x14ac:dyDescent="0.35">
      <c r="A123" s="8" t="s">
        <v>300</v>
      </c>
      <c r="B123" s="8" t="s">
        <v>230</v>
      </c>
      <c r="C123" s="8" t="s">
        <v>243</v>
      </c>
      <c r="D123" s="8"/>
      <c r="E123" s="8"/>
      <c r="F123" s="8" t="str">
        <f>VLOOKUP(Table1[[#This Row],[Area]],Ref!E:F,2,0)</f>
        <v>Anutida</v>
      </c>
      <c r="G123" s="8" t="s">
        <v>396</v>
      </c>
      <c r="H123" s="8" t="s">
        <v>396</v>
      </c>
      <c r="I123" s="8" t="s">
        <v>396</v>
      </c>
      <c r="J123" s="8" t="s">
        <v>396</v>
      </c>
      <c r="K123" s="13"/>
      <c r="L123" s="8"/>
      <c r="M123" s="8" t="s">
        <v>30</v>
      </c>
      <c r="N123" s="8" t="s">
        <v>232</v>
      </c>
      <c r="O123" s="8" t="s">
        <v>3</v>
      </c>
      <c r="P123" s="8" t="s">
        <v>75</v>
      </c>
      <c r="Q123" s="8" t="s">
        <v>76</v>
      </c>
    </row>
    <row r="124" spans="1:17" x14ac:dyDescent="0.35">
      <c r="A124" s="8" t="s">
        <v>300</v>
      </c>
      <c r="B124" s="8" t="s">
        <v>230</v>
      </c>
      <c r="C124" s="8" t="s">
        <v>244</v>
      </c>
      <c r="D124" s="8"/>
      <c r="E124" s="8"/>
      <c r="F124" s="8" t="str">
        <f>VLOOKUP(Table1[[#This Row],[Area]],Ref!E:F,2,0)</f>
        <v>Anutida</v>
      </c>
      <c r="G124" s="8" t="s">
        <v>396</v>
      </c>
      <c r="H124" s="8" t="s">
        <v>396</v>
      </c>
      <c r="I124" s="8" t="s">
        <v>396</v>
      </c>
      <c r="J124" s="8" t="s">
        <v>396</v>
      </c>
      <c r="K124" s="13"/>
      <c r="L124" s="8"/>
      <c r="M124" s="8" t="s">
        <v>30</v>
      </c>
      <c r="N124" s="8" t="s">
        <v>232</v>
      </c>
      <c r="O124" s="8" t="s">
        <v>3</v>
      </c>
      <c r="P124" s="8" t="s">
        <v>75</v>
      </c>
      <c r="Q124" s="8" t="s">
        <v>76</v>
      </c>
    </row>
    <row r="125" spans="1:17" x14ac:dyDescent="0.35">
      <c r="A125" s="8" t="s">
        <v>300</v>
      </c>
      <c r="B125" s="8" t="s">
        <v>230</v>
      </c>
      <c r="C125" s="8" t="s">
        <v>245</v>
      </c>
      <c r="D125" s="8"/>
      <c r="E125" s="8"/>
      <c r="F125" s="8" t="str">
        <f>VLOOKUP(Table1[[#This Row],[Area]],Ref!E:F,2,0)</f>
        <v>Anutida</v>
      </c>
      <c r="G125" s="8" t="s">
        <v>396</v>
      </c>
      <c r="H125" s="8" t="s">
        <v>396</v>
      </c>
      <c r="I125" s="8" t="s">
        <v>396</v>
      </c>
      <c r="J125" s="8" t="s">
        <v>396</v>
      </c>
      <c r="K125" s="13"/>
      <c r="L125" s="8"/>
      <c r="M125" s="8" t="s">
        <v>30</v>
      </c>
      <c r="N125" s="8" t="s">
        <v>232</v>
      </c>
      <c r="O125" s="8" t="s">
        <v>3</v>
      </c>
      <c r="P125" s="8" t="s">
        <v>75</v>
      </c>
      <c r="Q125" s="8" t="s">
        <v>76</v>
      </c>
    </row>
    <row r="126" spans="1:17" x14ac:dyDescent="0.35">
      <c r="A126" s="8" t="s">
        <v>300</v>
      </c>
      <c r="B126" s="8" t="s">
        <v>230</v>
      </c>
      <c r="C126" s="8" t="s">
        <v>246</v>
      </c>
      <c r="D126" s="8"/>
      <c r="E126" s="8"/>
      <c r="F126" s="8" t="str">
        <f>VLOOKUP(Table1[[#This Row],[Area]],Ref!E:F,2,0)</f>
        <v>Anutida</v>
      </c>
      <c r="G126" s="8" t="s">
        <v>396</v>
      </c>
      <c r="H126" s="8" t="s">
        <v>396</v>
      </c>
      <c r="I126" s="8" t="s">
        <v>396</v>
      </c>
      <c r="J126" s="8" t="s">
        <v>396</v>
      </c>
      <c r="K126" s="13"/>
      <c r="L126" s="8"/>
      <c r="M126" s="8" t="s">
        <v>30</v>
      </c>
      <c r="N126" s="8" t="s">
        <v>232</v>
      </c>
      <c r="O126" s="8" t="s">
        <v>3</v>
      </c>
      <c r="P126" s="8" t="s">
        <v>75</v>
      </c>
      <c r="Q126" s="8" t="s">
        <v>76</v>
      </c>
    </row>
    <row r="127" spans="1:17" x14ac:dyDescent="0.35">
      <c r="A127" s="8" t="s">
        <v>300</v>
      </c>
      <c r="B127" s="8" t="s">
        <v>230</v>
      </c>
      <c r="C127" s="8" t="s">
        <v>247</v>
      </c>
      <c r="D127" s="8"/>
      <c r="E127" s="8"/>
      <c r="F127" s="8" t="str">
        <f>VLOOKUP(Table1[[#This Row],[Area]],Ref!E:F,2,0)</f>
        <v>Anutida</v>
      </c>
      <c r="G127" s="8" t="s">
        <v>396</v>
      </c>
      <c r="H127" s="8" t="s">
        <v>396</v>
      </c>
      <c r="I127" s="8" t="s">
        <v>396</v>
      </c>
      <c r="J127" s="8" t="s">
        <v>396</v>
      </c>
      <c r="K127" s="13"/>
      <c r="L127" s="8"/>
      <c r="M127" s="8" t="s">
        <v>30</v>
      </c>
      <c r="N127" s="8" t="s">
        <v>248</v>
      </c>
      <c r="O127" s="8" t="s">
        <v>3</v>
      </c>
      <c r="P127" s="8" t="s">
        <v>75</v>
      </c>
      <c r="Q127" s="8" t="s">
        <v>76</v>
      </c>
    </row>
    <row r="128" spans="1:17" x14ac:dyDescent="0.35">
      <c r="A128" s="8" t="s">
        <v>300</v>
      </c>
      <c r="B128" s="8" t="s">
        <v>230</v>
      </c>
      <c r="C128" s="8" t="s">
        <v>249</v>
      </c>
      <c r="D128" s="8"/>
      <c r="E128" s="8"/>
      <c r="F128" s="8" t="str">
        <f>VLOOKUP(Table1[[#This Row],[Area]],Ref!E:F,2,0)</f>
        <v>Anutida</v>
      </c>
      <c r="G128" s="8" t="s">
        <v>396</v>
      </c>
      <c r="H128" s="8" t="s">
        <v>396</v>
      </c>
      <c r="I128" s="8" t="s">
        <v>396</v>
      </c>
      <c r="J128" s="8" t="s">
        <v>396</v>
      </c>
      <c r="K128" s="13"/>
      <c r="L128" s="8"/>
      <c r="M128" s="8" t="s">
        <v>30</v>
      </c>
      <c r="N128" s="8" t="s">
        <v>248</v>
      </c>
      <c r="O128" s="8" t="s">
        <v>3</v>
      </c>
      <c r="P128" s="8" t="s">
        <v>75</v>
      </c>
      <c r="Q128" s="8" t="s">
        <v>76</v>
      </c>
    </row>
    <row r="129" spans="1:17" x14ac:dyDescent="0.35">
      <c r="A129" s="8" t="s">
        <v>300</v>
      </c>
      <c r="B129" s="8" t="s">
        <v>230</v>
      </c>
      <c r="C129" s="8" t="s">
        <v>250</v>
      </c>
      <c r="D129" s="8"/>
      <c r="E129" s="8"/>
      <c r="F129" s="8" t="str">
        <f>VLOOKUP(Table1[[#This Row],[Area]],Ref!E:F,2,0)</f>
        <v>Anutida</v>
      </c>
      <c r="G129" s="8" t="s">
        <v>396</v>
      </c>
      <c r="H129" s="8" t="s">
        <v>396</v>
      </c>
      <c r="I129" s="8" t="s">
        <v>396</v>
      </c>
      <c r="J129" s="8" t="s">
        <v>396</v>
      </c>
      <c r="K129" s="13"/>
      <c r="L129" s="8"/>
      <c r="M129" s="8" t="s">
        <v>30</v>
      </c>
      <c r="N129" s="8" t="s">
        <v>248</v>
      </c>
      <c r="O129" s="8" t="s">
        <v>3</v>
      </c>
      <c r="P129" s="8" t="s">
        <v>75</v>
      </c>
      <c r="Q129" s="8" t="s">
        <v>76</v>
      </c>
    </row>
    <row r="130" spans="1:17" x14ac:dyDescent="0.35">
      <c r="A130" s="8" t="s">
        <v>300</v>
      </c>
      <c r="B130" s="8" t="s">
        <v>230</v>
      </c>
      <c r="C130" s="8" t="s">
        <v>251</v>
      </c>
      <c r="D130" s="8"/>
      <c r="E130" s="8"/>
      <c r="F130" s="8" t="str">
        <f>VLOOKUP(Table1[[#This Row],[Area]],Ref!E:F,2,0)</f>
        <v>Anutida</v>
      </c>
      <c r="G130" s="8" t="s">
        <v>396</v>
      </c>
      <c r="H130" s="8" t="s">
        <v>396</v>
      </c>
      <c r="I130" s="8" t="s">
        <v>396</v>
      </c>
      <c r="J130" s="8" t="s">
        <v>396</v>
      </c>
      <c r="K130" s="13"/>
      <c r="L130" s="8"/>
      <c r="M130" s="8" t="s">
        <v>30</v>
      </c>
      <c r="N130" s="8" t="s">
        <v>252</v>
      </c>
      <c r="O130" s="8" t="s">
        <v>3</v>
      </c>
      <c r="P130" s="8" t="s">
        <v>75</v>
      </c>
      <c r="Q130" s="8" t="s">
        <v>76</v>
      </c>
    </row>
    <row r="131" spans="1:17" x14ac:dyDescent="0.35">
      <c r="A131" s="8" t="s">
        <v>300</v>
      </c>
      <c r="B131" s="8" t="s">
        <v>230</v>
      </c>
      <c r="C131" s="8" t="s">
        <v>253</v>
      </c>
      <c r="D131" s="8"/>
      <c r="E131" s="8"/>
      <c r="F131" s="8" t="str">
        <f>VLOOKUP(Table1[[#This Row],[Area]],Ref!E:F,2,0)</f>
        <v>Anutida</v>
      </c>
      <c r="G131" s="8" t="s">
        <v>396</v>
      </c>
      <c r="H131" s="8" t="s">
        <v>396</v>
      </c>
      <c r="I131" s="8" t="s">
        <v>396</v>
      </c>
      <c r="J131" s="8" t="s">
        <v>396</v>
      </c>
      <c r="K131" s="13"/>
      <c r="L131" s="8"/>
      <c r="M131" s="8" t="s">
        <v>30</v>
      </c>
      <c r="N131" s="8" t="s">
        <v>252</v>
      </c>
      <c r="O131" s="8" t="s">
        <v>3</v>
      </c>
      <c r="P131" s="8" t="s">
        <v>75</v>
      </c>
      <c r="Q131" s="8" t="s">
        <v>76</v>
      </c>
    </row>
    <row r="132" spans="1:17" x14ac:dyDescent="0.35">
      <c r="A132" s="8" t="s">
        <v>300</v>
      </c>
      <c r="B132" s="8" t="s">
        <v>12</v>
      </c>
      <c r="C132" s="8" t="s">
        <v>194</v>
      </c>
      <c r="D132" s="8"/>
      <c r="E132" s="8"/>
      <c r="F132" s="8" t="str">
        <f>VLOOKUP(Table1[[#This Row],[Area]],Ref!E:F,2,0)</f>
        <v>Anutida</v>
      </c>
      <c r="G132" s="8" t="s">
        <v>3</v>
      </c>
      <c r="H132" s="8" t="s">
        <v>5</v>
      </c>
      <c r="I132" s="8" t="s">
        <v>3</v>
      </c>
      <c r="J132" s="8" t="s">
        <v>5</v>
      </c>
      <c r="K132" s="13"/>
      <c r="L132" s="8"/>
      <c r="M132" s="8" t="s">
        <v>30</v>
      </c>
      <c r="N132" s="8"/>
      <c r="O132" s="8" t="s">
        <v>3</v>
      </c>
      <c r="P132" s="8" t="s">
        <v>75</v>
      </c>
      <c r="Q132" s="8" t="s">
        <v>76</v>
      </c>
    </row>
    <row r="133" spans="1:17" x14ac:dyDescent="0.35">
      <c r="A133" s="8" t="s">
        <v>300</v>
      </c>
      <c r="B133" s="8" t="s">
        <v>12</v>
      </c>
      <c r="C133" s="8" t="s">
        <v>195</v>
      </c>
      <c r="D133" s="8"/>
      <c r="E133" s="8"/>
      <c r="F133" s="8" t="str">
        <f>VLOOKUP(Table1[[#This Row],[Area]],Ref!E:F,2,0)</f>
        <v>Anutida</v>
      </c>
      <c r="G133" s="8" t="s">
        <v>3</v>
      </c>
      <c r="H133" s="8" t="s">
        <v>5</v>
      </c>
      <c r="I133" s="8" t="s">
        <v>3</v>
      </c>
      <c r="J133" s="8" t="s">
        <v>5</v>
      </c>
      <c r="K133" s="13"/>
      <c r="L133" s="8"/>
      <c r="M133" s="8" t="s">
        <v>30</v>
      </c>
      <c r="N133" s="8"/>
      <c r="O133" s="8" t="s">
        <v>3</v>
      </c>
      <c r="P133" s="8" t="s">
        <v>75</v>
      </c>
      <c r="Q133" s="8" t="s">
        <v>76</v>
      </c>
    </row>
    <row r="134" spans="1:17" x14ac:dyDescent="0.35">
      <c r="A134" s="8" t="s">
        <v>300</v>
      </c>
      <c r="B134" s="8" t="s">
        <v>11</v>
      </c>
      <c r="C134" s="8" t="s">
        <v>196</v>
      </c>
      <c r="D134" s="8"/>
      <c r="E134" s="8"/>
      <c r="F134" s="8" t="str">
        <f>VLOOKUP(Table1[[#This Row],[Area]],Ref!E:F,2,0)</f>
        <v>Claire</v>
      </c>
      <c r="G134" s="8" t="s">
        <v>3</v>
      </c>
      <c r="H134" s="8" t="s">
        <v>3</v>
      </c>
      <c r="I134" s="8" t="s">
        <v>5</v>
      </c>
      <c r="J134" s="8" t="s">
        <v>3</v>
      </c>
      <c r="K134" s="13"/>
      <c r="L134" s="8"/>
      <c r="M134" s="8" t="s">
        <v>30</v>
      </c>
      <c r="N134" s="8"/>
      <c r="O134" s="8"/>
      <c r="P134" s="8"/>
      <c r="Q134" s="8"/>
    </row>
    <row r="135" spans="1:17" x14ac:dyDescent="0.35">
      <c r="A135" s="8" t="s">
        <v>300</v>
      </c>
      <c r="B135" s="8" t="s">
        <v>12</v>
      </c>
      <c r="C135" s="8" t="s">
        <v>197</v>
      </c>
      <c r="D135" s="8"/>
      <c r="E135" s="8"/>
      <c r="F135" s="8" t="str">
        <f>VLOOKUP(Table1[[#This Row],[Area]],Ref!E:F,2,0)</f>
        <v>Anutida</v>
      </c>
      <c r="G135" s="8" t="s">
        <v>3</v>
      </c>
      <c r="H135" s="8" t="s">
        <v>5</v>
      </c>
      <c r="I135" s="8" t="s">
        <v>3</v>
      </c>
      <c r="J135" s="8" t="s">
        <v>5</v>
      </c>
      <c r="K135" s="13"/>
      <c r="L135" s="8"/>
      <c r="M135" s="8" t="s">
        <v>30</v>
      </c>
      <c r="N135" s="8"/>
      <c r="O135" s="8"/>
      <c r="P135" s="8"/>
      <c r="Q135" s="8"/>
    </row>
    <row r="136" spans="1:17" x14ac:dyDescent="0.35">
      <c r="A136" s="8" t="s">
        <v>300</v>
      </c>
      <c r="B136" s="8" t="s">
        <v>12</v>
      </c>
      <c r="C136" s="8" t="s">
        <v>198</v>
      </c>
      <c r="D136" s="8" t="s">
        <v>399</v>
      </c>
      <c r="E136" s="8"/>
      <c r="F136" s="8" t="str">
        <f>VLOOKUP(Table1[[#This Row],[Area]],Ref!E:F,2,0)</f>
        <v>Anutida</v>
      </c>
      <c r="G136" s="8" t="s">
        <v>396</v>
      </c>
      <c r="H136" s="8" t="s">
        <v>396</v>
      </c>
      <c r="I136" s="8" t="s">
        <v>396</v>
      </c>
      <c r="J136" s="8" t="s">
        <v>396</v>
      </c>
      <c r="K136" s="13"/>
      <c r="L136" s="8"/>
      <c r="M136" s="8" t="s">
        <v>30</v>
      </c>
      <c r="N136" s="8"/>
      <c r="O136" s="8" t="s">
        <v>3</v>
      </c>
      <c r="P136" s="8" t="s">
        <v>75</v>
      </c>
      <c r="Q136" s="8" t="s">
        <v>76</v>
      </c>
    </row>
    <row r="137" spans="1:17" x14ac:dyDescent="0.35">
      <c r="A137" s="8" t="s">
        <v>300</v>
      </c>
      <c r="B137" s="8" t="s">
        <v>12</v>
      </c>
      <c r="C137" s="8" t="s">
        <v>199</v>
      </c>
      <c r="D137" s="8" t="s">
        <v>399</v>
      </c>
      <c r="E137" s="8"/>
      <c r="F137" s="8" t="str">
        <f>VLOOKUP(Table1[[#This Row],[Area]],Ref!E:F,2,0)</f>
        <v>Anutida</v>
      </c>
      <c r="G137" s="8" t="s">
        <v>396</v>
      </c>
      <c r="H137" s="8" t="s">
        <v>396</v>
      </c>
      <c r="I137" s="8" t="s">
        <v>396</v>
      </c>
      <c r="J137" s="8" t="s">
        <v>396</v>
      </c>
      <c r="K137" s="13"/>
      <c r="L137" s="8"/>
      <c r="M137" s="8" t="s">
        <v>30</v>
      </c>
      <c r="N137" s="8"/>
      <c r="O137" s="8"/>
      <c r="P137" s="8"/>
      <c r="Q137" s="8"/>
    </row>
    <row r="138" spans="1:17" x14ac:dyDescent="0.35">
      <c r="A138" s="8" t="s">
        <v>300</v>
      </c>
      <c r="B138" s="8" t="s">
        <v>12</v>
      </c>
      <c r="C138" s="8" t="s">
        <v>200</v>
      </c>
      <c r="D138" s="8" t="s">
        <v>399</v>
      </c>
      <c r="E138" s="8"/>
      <c r="F138" s="8" t="str">
        <f>VLOOKUP(Table1[[#This Row],[Area]],Ref!E:F,2,0)</f>
        <v>Anutida</v>
      </c>
      <c r="G138" s="8" t="s">
        <v>396</v>
      </c>
      <c r="H138" s="8" t="s">
        <v>396</v>
      </c>
      <c r="I138" s="8" t="s">
        <v>396</v>
      </c>
      <c r="J138" s="8" t="s">
        <v>396</v>
      </c>
      <c r="K138" s="13"/>
      <c r="L138" s="8"/>
      <c r="M138" s="8" t="s">
        <v>30</v>
      </c>
      <c r="N138" s="8"/>
      <c r="O138" s="8"/>
      <c r="P138" s="8"/>
      <c r="Q138" s="8"/>
    </row>
    <row r="139" spans="1:17" x14ac:dyDescent="0.35">
      <c r="A139" s="8" t="s">
        <v>300</v>
      </c>
      <c r="B139" s="8" t="s">
        <v>12</v>
      </c>
      <c r="C139" s="8" t="s">
        <v>201</v>
      </c>
      <c r="D139" s="8" t="s">
        <v>399</v>
      </c>
      <c r="E139" s="8"/>
      <c r="F139" s="8" t="str">
        <f>VLOOKUP(Table1[[#This Row],[Area]],Ref!E:F,2,0)</f>
        <v>Anutida</v>
      </c>
      <c r="G139" s="8" t="s">
        <v>396</v>
      </c>
      <c r="H139" s="8" t="s">
        <v>396</v>
      </c>
      <c r="I139" s="8" t="s">
        <v>396</v>
      </c>
      <c r="J139" s="8" t="s">
        <v>396</v>
      </c>
      <c r="K139" s="13"/>
      <c r="L139" s="8"/>
      <c r="M139" s="8" t="s">
        <v>30</v>
      </c>
      <c r="N139" s="8"/>
      <c r="O139" s="8"/>
      <c r="P139" s="8"/>
      <c r="Q139" s="8"/>
    </row>
    <row r="140" spans="1:17" x14ac:dyDescent="0.35">
      <c r="A140" s="8" t="s">
        <v>300</v>
      </c>
      <c r="B140" s="8" t="s">
        <v>262</v>
      </c>
      <c r="C140" s="8" t="s">
        <v>263</v>
      </c>
      <c r="D140" s="8"/>
      <c r="E140" s="8"/>
      <c r="F140" s="8" t="str">
        <f>VLOOKUP(Table1[[#This Row],[Area]],Ref!E:F,2,0)</f>
        <v>Sean Zhou</v>
      </c>
      <c r="G140" s="8" t="s">
        <v>396</v>
      </c>
      <c r="H140" s="8" t="s">
        <v>396</v>
      </c>
      <c r="I140" s="8" t="s">
        <v>396</v>
      </c>
      <c r="J140" s="8" t="s">
        <v>396</v>
      </c>
      <c r="K140" s="13"/>
      <c r="L140" s="8"/>
      <c r="M140" s="8" t="s">
        <v>30</v>
      </c>
      <c r="N140" s="8"/>
      <c r="O140" s="8"/>
      <c r="P140" s="8"/>
      <c r="Q140" s="8"/>
    </row>
    <row r="141" spans="1:17" x14ac:dyDescent="0.35">
      <c r="A141" s="8" t="s">
        <v>300</v>
      </c>
      <c r="B141" s="8" t="s">
        <v>262</v>
      </c>
      <c r="C141" s="8" t="s">
        <v>264</v>
      </c>
      <c r="D141" s="8" t="s">
        <v>386</v>
      </c>
      <c r="E141" s="8" t="s">
        <v>384</v>
      </c>
      <c r="F141" s="8" t="str">
        <f>VLOOKUP(Table1[[#This Row],[Area]],Ref!E:F,2,0)</f>
        <v>Sean Zhou</v>
      </c>
      <c r="G141" s="8" t="s">
        <v>3</v>
      </c>
      <c r="H141" s="8" t="s">
        <v>5</v>
      </c>
      <c r="I141" s="8" t="s">
        <v>3</v>
      </c>
      <c r="J141" s="8" t="s">
        <v>5</v>
      </c>
      <c r="K141" s="13"/>
      <c r="L141" s="8"/>
      <c r="M141" s="8" t="s">
        <v>30</v>
      </c>
      <c r="N141" s="8"/>
      <c r="O141" s="8"/>
      <c r="P141" s="8"/>
      <c r="Q141" s="8"/>
    </row>
    <row r="142" spans="1:17" x14ac:dyDescent="0.35">
      <c r="A142" s="8" t="s">
        <v>300</v>
      </c>
      <c r="B142" s="8" t="s">
        <v>262</v>
      </c>
      <c r="C142" s="8" t="s">
        <v>265</v>
      </c>
      <c r="D142" s="8"/>
      <c r="E142" s="8"/>
      <c r="F142" s="8" t="str">
        <f>VLOOKUP(Table1[[#This Row],[Area]],Ref!E:F,2,0)</f>
        <v>Sean Zhou</v>
      </c>
      <c r="G142" s="8" t="s">
        <v>3</v>
      </c>
      <c r="H142" s="8" t="s">
        <v>5</v>
      </c>
      <c r="I142" s="8" t="s">
        <v>3</v>
      </c>
      <c r="J142" s="8" t="s">
        <v>5</v>
      </c>
      <c r="K142" s="13"/>
      <c r="L142" s="8"/>
      <c r="M142" s="8" t="s">
        <v>30</v>
      </c>
      <c r="N142" s="8"/>
      <c r="O142" s="8"/>
      <c r="P142" s="8"/>
      <c r="Q142" s="8"/>
    </row>
    <row r="143" spans="1:17" x14ac:dyDescent="0.35">
      <c r="A143" s="8" t="s">
        <v>300</v>
      </c>
      <c r="B143" s="8" t="s">
        <v>262</v>
      </c>
      <c r="C143" s="8" t="s">
        <v>266</v>
      </c>
      <c r="D143" s="8"/>
      <c r="E143" s="8"/>
      <c r="F143" s="8" t="str">
        <f>VLOOKUP(Table1[[#This Row],[Area]],Ref!E:F,2,0)</f>
        <v>Sean Zhou</v>
      </c>
      <c r="G143" s="8" t="s">
        <v>3</v>
      </c>
      <c r="H143" s="8" t="s">
        <v>5</v>
      </c>
      <c r="I143" s="8" t="s">
        <v>3</v>
      </c>
      <c r="J143" s="8" t="s">
        <v>5</v>
      </c>
      <c r="K143" s="13"/>
      <c r="L143" s="8"/>
      <c r="M143" s="8" t="s">
        <v>30</v>
      </c>
      <c r="N143" s="8"/>
      <c r="O143" s="8"/>
      <c r="P143" s="8"/>
      <c r="Q143" s="8"/>
    </row>
    <row r="144" spans="1:17" x14ac:dyDescent="0.35">
      <c r="A144" s="8" t="s">
        <v>300</v>
      </c>
      <c r="B144" s="8" t="s">
        <v>262</v>
      </c>
      <c r="C144" s="8" t="s">
        <v>267</v>
      </c>
      <c r="D144" s="8"/>
      <c r="E144" s="8"/>
      <c r="F144" s="8" t="str">
        <f>VLOOKUP(Table1[[#This Row],[Area]],Ref!E:F,2,0)</f>
        <v>Sean Zhou</v>
      </c>
      <c r="G144" s="8" t="s">
        <v>3</v>
      </c>
      <c r="H144" s="8" t="s">
        <v>5</v>
      </c>
      <c r="I144" s="8" t="s">
        <v>3</v>
      </c>
      <c r="J144" s="8" t="s">
        <v>5</v>
      </c>
      <c r="K144" s="13"/>
      <c r="L144" s="8"/>
      <c r="M144" s="8" t="s">
        <v>30</v>
      </c>
      <c r="N144" s="8"/>
      <c r="O144" s="8"/>
      <c r="P144" s="8"/>
      <c r="Q144" s="8"/>
    </row>
    <row r="145" spans="1:17" x14ac:dyDescent="0.35">
      <c r="A145" s="8" t="s">
        <v>300</v>
      </c>
      <c r="B145" s="8" t="s">
        <v>262</v>
      </c>
      <c r="C145" s="8" t="s">
        <v>268</v>
      </c>
      <c r="D145" s="8"/>
      <c r="E145" s="8"/>
      <c r="F145" s="8" t="str">
        <f>VLOOKUP(Table1[[#This Row],[Area]],Ref!E:F,2,0)</f>
        <v>Sean Zhou</v>
      </c>
      <c r="G145" s="8" t="s">
        <v>3</v>
      </c>
      <c r="H145" s="8" t="s">
        <v>5</v>
      </c>
      <c r="I145" s="8" t="s">
        <v>3</v>
      </c>
      <c r="J145" s="8" t="s">
        <v>5</v>
      </c>
      <c r="K145" s="13"/>
      <c r="L145" s="8"/>
      <c r="M145" s="8" t="s">
        <v>33</v>
      </c>
      <c r="N145" s="8"/>
      <c r="O145" s="8"/>
      <c r="P145" s="8"/>
      <c r="Q145" s="8"/>
    </row>
    <row r="146" spans="1:17" x14ac:dyDescent="0.35">
      <c r="A146" s="8" t="s">
        <v>300</v>
      </c>
      <c r="B146" s="8" t="s">
        <v>262</v>
      </c>
      <c r="C146" s="8" t="s">
        <v>269</v>
      </c>
      <c r="D146" s="8"/>
      <c r="E146" s="8"/>
      <c r="F146" s="8" t="str">
        <f>VLOOKUP(Table1[[#This Row],[Area]],Ref!E:F,2,0)</f>
        <v>Sean Zhou</v>
      </c>
      <c r="G146" s="8" t="s">
        <v>3</v>
      </c>
      <c r="H146" s="8" t="s">
        <v>5</v>
      </c>
      <c r="I146" s="8" t="s">
        <v>3</v>
      </c>
      <c r="J146" s="8" t="s">
        <v>5</v>
      </c>
      <c r="K146" s="13"/>
      <c r="L146" s="8"/>
      <c r="M146" s="8" t="s">
        <v>102</v>
      </c>
      <c r="N146" s="8"/>
      <c r="O146" s="8"/>
      <c r="P146" s="8"/>
      <c r="Q146" s="8"/>
    </row>
    <row r="147" spans="1:17" x14ac:dyDescent="0.35">
      <c r="A147" s="8" t="s">
        <v>300</v>
      </c>
      <c r="B147" s="8" t="s">
        <v>262</v>
      </c>
      <c r="C147" s="8" t="s">
        <v>270</v>
      </c>
      <c r="D147" s="8"/>
      <c r="E147" s="8"/>
      <c r="F147" s="8" t="str">
        <f>VLOOKUP(Table1[[#This Row],[Area]],Ref!E:F,2,0)</f>
        <v>Sean Zhou</v>
      </c>
      <c r="G147" s="8" t="s">
        <v>3</v>
      </c>
      <c r="H147" s="8" t="s">
        <v>5</v>
      </c>
      <c r="I147" s="8" t="s">
        <v>3</v>
      </c>
      <c r="J147" s="8" t="s">
        <v>5</v>
      </c>
      <c r="K147" s="13"/>
      <c r="L147" s="8"/>
      <c r="M147" s="8" t="s">
        <v>33</v>
      </c>
      <c r="N147" s="8"/>
      <c r="O147" s="8"/>
      <c r="P147" s="8"/>
      <c r="Q147" s="8"/>
    </row>
    <row r="148" spans="1:17" x14ac:dyDescent="0.35">
      <c r="A148" s="8" t="s">
        <v>300</v>
      </c>
      <c r="B148" s="8" t="s">
        <v>262</v>
      </c>
      <c r="C148" s="8" t="s">
        <v>271</v>
      </c>
      <c r="D148" s="8" t="s">
        <v>383</v>
      </c>
      <c r="E148" s="8" t="s">
        <v>384</v>
      </c>
      <c r="F148" s="8" t="str">
        <f>VLOOKUP(Table1[[#This Row],[Area]],Ref!E:F,2,0)</f>
        <v>Sean Zhou</v>
      </c>
      <c r="G148" s="8" t="s">
        <v>3</v>
      </c>
      <c r="H148" s="8" t="s">
        <v>5</v>
      </c>
      <c r="I148" s="8" t="s">
        <v>3</v>
      </c>
      <c r="J148" s="8" t="s">
        <v>5</v>
      </c>
      <c r="K148" s="13"/>
      <c r="L148" s="8"/>
      <c r="M148" s="8" t="s">
        <v>33</v>
      </c>
      <c r="N148" s="8"/>
      <c r="O148" s="8"/>
      <c r="P148" s="8"/>
      <c r="Q148" s="8"/>
    </row>
    <row r="149" spans="1:17" x14ac:dyDescent="0.35">
      <c r="A149" s="8" t="s">
        <v>300</v>
      </c>
      <c r="B149" s="8" t="s">
        <v>262</v>
      </c>
      <c r="C149" s="8" t="s">
        <v>272</v>
      </c>
      <c r="D149" s="8"/>
      <c r="E149" s="8"/>
      <c r="F149" s="8" t="str">
        <f>VLOOKUP(Table1[[#This Row],[Area]],Ref!E:F,2,0)</f>
        <v>Sean Zhou</v>
      </c>
      <c r="G149" s="8" t="s">
        <v>3</v>
      </c>
      <c r="H149" s="8" t="s">
        <v>5</v>
      </c>
      <c r="I149" s="8" t="s">
        <v>3</v>
      </c>
      <c r="J149" s="8" t="s">
        <v>5</v>
      </c>
      <c r="K149" s="13"/>
      <c r="L149" s="8"/>
      <c r="M149" s="8" t="s">
        <v>30</v>
      </c>
      <c r="N149" s="8"/>
      <c r="O149" s="8"/>
      <c r="P149" s="8"/>
      <c r="Q149" s="8"/>
    </row>
    <row r="150" spans="1:17" x14ac:dyDescent="0.35">
      <c r="A150" s="8" t="s">
        <v>300</v>
      </c>
      <c r="B150" s="8" t="s">
        <v>262</v>
      </c>
      <c r="C150" s="8" t="s">
        <v>273</v>
      </c>
      <c r="D150" s="8"/>
      <c r="E150" s="8"/>
      <c r="F150" s="8" t="str">
        <f>VLOOKUP(Table1[[#This Row],[Area]],Ref!E:F,2,0)</f>
        <v>Sean Zhou</v>
      </c>
      <c r="G150" s="8" t="s">
        <v>3</v>
      </c>
      <c r="H150" s="8" t="s">
        <v>3</v>
      </c>
      <c r="I150" s="8" t="s">
        <v>3</v>
      </c>
      <c r="J150" s="8" t="s">
        <v>5</v>
      </c>
      <c r="K150" s="13" t="s">
        <v>415</v>
      </c>
      <c r="L150" s="8"/>
      <c r="M150" s="8" t="s">
        <v>33</v>
      </c>
      <c r="N150" s="8"/>
      <c r="O150" s="8"/>
      <c r="P150" s="8"/>
      <c r="Q150" s="8"/>
    </row>
    <row r="151" spans="1:17" x14ac:dyDescent="0.35">
      <c r="A151" s="8" t="s">
        <v>300</v>
      </c>
      <c r="B151" s="8" t="s">
        <v>262</v>
      </c>
      <c r="C151" s="8" t="s">
        <v>274</v>
      </c>
      <c r="D151" s="8"/>
      <c r="E151" s="8"/>
      <c r="F151" s="8" t="str">
        <f>VLOOKUP(Table1[[#This Row],[Area]],Ref!E:F,2,0)</f>
        <v>Sean Zhou</v>
      </c>
      <c r="G151" s="8" t="s">
        <v>3</v>
      </c>
      <c r="H151" s="8" t="s">
        <v>5</v>
      </c>
      <c r="I151" s="8" t="s">
        <v>3</v>
      </c>
      <c r="J151" s="8" t="s">
        <v>5</v>
      </c>
      <c r="K151" s="13"/>
      <c r="L151" s="8"/>
      <c r="M151" s="8" t="s">
        <v>33</v>
      </c>
      <c r="N151" s="8"/>
      <c r="O151" s="8"/>
      <c r="P151" s="8"/>
      <c r="Q151" s="8"/>
    </row>
    <row r="152" spans="1:17" x14ac:dyDescent="0.35">
      <c r="A152" s="8" t="s">
        <v>300</v>
      </c>
      <c r="B152" s="8" t="s">
        <v>262</v>
      </c>
      <c r="C152" s="8" t="s">
        <v>275</v>
      </c>
      <c r="D152" s="8"/>
      <c r="E152" s="8"/>
      <c r="F152" s="8" t="str">
        <f>VLOOKUP(Table1[[#This Row],[Area]],Ref!E:F,2,0)</f>
        <v>Sean Zhou</v>
      </c>
      <c r="G152" s="8" t="s">
        <v>3</v>
      </c>
      <c r="H152" s="8" t="s">
        <v>5</v>
      </c>
      <c r="I152" s="8" t="s">
        <v>3</v>
      </c>
      <c r="J152" s="8" t="s">
        <v>5</v>
      </c>
      <c r="K152" s="13"/>
      <c r="L152" s="8"/>
      <c r="M152" s="8" t="s">
        <v>33</v>
      </c>
      <c r="N152" s="8"/>
      <c r="O152" s="8"/>
      <c r="P152" s="8"/>
      <c r="Q152" s="8"/>
    </row>
    <row r="153" spans="1:17" x14ac:dyDescent="0.35">
      <c r="A153" s="8" t="s">
        <v>300</v>
      </c>
      <c r="B153" s="8" t="s">
        <v>262</v>
      </c>
      <c r="C153" s="8" t="s">
        <v>276</v>
      </c>
      <c r="D153" s="8"/>
      <c r="E153" s="8"/>
      <c r="F153" s="8" t="str">
        <f>VLOOKUP(Table1[[#This Row],[Area]],Ref!E:F,2,0)</f>
        <v>Sean Zhou</v>
      </c>
      <c r="G153" s="8" t="s">
        <v>3</v>
      </c>
      <c r="H153" s="8" t="s">
        <v>5</v>
      </c>
      <c r="I153" s="8" t="s">
        <v>3</v>
      </c>
      <c r="J153" s="8" t="s">
        <v>5</v>
      </c>
      <c r="K153" s="13"/>
      <c r="L153" s="8"/>
      <c r="M153" s="8" t="s">
        <v>33</v>
      </c>
      <c r="N153" s="8"/>
      <c r="O153" s="8"/>
      <c r="P153" s="8"/>
      <c r="Q153" s="8"/>
    </row>
    <row r="154" spans="1:17" x14ac:dyDescent="0.35">
      <c r="A154" s="8" t="s">
        <v>300</v>
      </c>
      <c r="B154" s="8" t="s">
        <v>14</v>
      </c>
      <c r="C154" s="8" t="s">
        <v>219</v>
      </c>
      <c r="D154" s="8"/>
      <c r="E154" s="8"/>
      <c r="F154" s="8" t="str">
        <f>VLOOKUP(Table1[[#This Row],[Area]],Ref!E:F,2,0)</f>
        <v>Aeh/Pauline</v>
      </c>
      <c r="G154" s="8" t="s">
        <v>3</v>
      </c>
      <c r="H154" s="8" t="s">
        <v>5</v>
      </c>
      <c r="I154" s="8" t="s">
        <v>3</v>
      </c>
      <c r="J154" s="8" t="s">
        <v>5</v>
      </c>
      <c r="K154" s="13"/>
      <c r="L154" s="8"/>
      <c r="M154" s="8" t="s">
        <v>30</v>
      </c>
      <c r="N154" s="8"/>
      <c r="O154" s="8" t="s">
        <v>3</v>
      </c>
      <c r="P154" s="8" t="s">
        <v>75</v>
      </c>
      <c r="Q154" s="8" t="s">
        <v>76</v>
      </c>
    </row>
    <row r="155" spans="1:17" x14ac:dyDescent="0.35">
      <c r="A155" s="8" t="s">
        <v>300</v>
      </c>
      <c r="B155" s="8" t="s">
        <v>14</v>
      </c>
      <c r="C155" s="8" t="s">
        <v>220</v>
      </c>
      <c r="D155" s="8"/>
      <c r="E155" s="8"/>
      <c r="F155" s="8" t="str">
        <f>VLOOKUP(Table1[[#This Row],[Area]],Ref!E:F,2,0)</f>
        <v>Aeh/Pauline</v>
      </c>
      <c r="G155" s="8" t="s">
        <v>3</v>
      </c>
      <c r="H155" s="8" t="s">
        <v>5</v>
      </c>
      <c r="I155" s="8" t="s">
        <v>3</v>
      </c>
      <c r="J155" s="8" t="s">
        <v>3</v>
      </c>
      <c r="K155" s="13"/>
      <c r="L155" s="8"/>
      <c r="M155" s="8" t="s">
        <v>30</v>
      </c>
      <c r="N155" s="8"/>
      <c r="O155" s="8" t="s">
        <v>3</v>
      </c>
      <c r="P155" s="8" t="s">
        <v>75</v>
      </c>
      <c r="Q155" s="8" t="s">
        <v>76</v>
      </c>
    </row>
    <row r="156" spans="1:17" x14ac:dyDescent="0.35">
      <c r="A156" s="8" t="s">
        <v>300</v>
      </c>
      <c r="B156" s="8" t="s">
        <v>16</v>
      </c>
      <c r="C156" s="8" t="s">
        <v>356</v>
      </c>
      <c r="D156" s="8"/>
      <c r="E156" s="8"/>
      <c r="F156" s="8" t="str">
        <f>VLOOKUP(Table1[[#This Row],[Area]],Ref!E:F,2,0)</f>
        <v>Anutida</v>
      </c>
      <c r="G156" s="8" t="s">
        <v>3</v>
      </c>
      <c r="H156" s="8" t="s">
        <v>3</v>
      </c>
      <c r="I156" s="8" t="s">
        <v>5</v>
      </c>
      <c r="J156" s="8" t="s">
        <v>5</v>
      </c>
      <c r="K156" s="13"/>
      <c r="L156" s="8"/>
      <c r="M156" s="8" t="s">
        <v>33</v>
      </c>
      <c r="N156" s="8"/>
      <c r="O156" s="8"/>
      <c r="P156" s="8"/>
      <c r="Q156" s="8"/>
    </row>
    <row r="157" spans="1:17" x14ac:dyDescent="0.35">
      <c r="A157" s="8" t="s">
        <v>345</v>
      </c>
      <c r="B157" s="8" t="s">
        <v>17</v>
      </c>
      <c r="C157" s="8" t="s">
        <v>331</v>
      </c>
      <c r="D157" s="8"/>
      <c r="E157" s="8"/>
      <c r="F157" s="8" t="str">
        <f>VLOOKUP(Table1[[#This Row],[Area]],Ref!E:F,2,0)</f>
        <v>Nok</v>
      </c>
      <c r="G157" s="8" t="s">
        <v>3</v>
      </c>
      <c r="H157" s="8" t="s">
        <v>3</v>
      </c>
      <c r="I157" s="8" t="s">
        <v>3</v>
      </c>
      <c r="J157" s="8" t="s">
        <v>5</v>
      </c>
      <c r="K157" s="13"/>
      <c r="L157" s="8"/>
      <c r="M157" s="8" t="s">
        <v>68</v>
      </c>
      <c r="N157" s="8"/>
      <c r="O157" s="8"/>
      <c r="P157" s="8"/>
      <c r="Q157" s="8"/>
    </row>
    <row r="158" spans="1:17" x14ac:dyDescent="0.35">
      <c r="A158" s="8" t="s">
        <v>345</v>
      </c>
      <c r="B158" s="8" t="s">
        <v>17</v>
      </c>
      <c r="C158" s="8" t="s">
        <v>332</v>
      </c>
      <c r="D158" s="8"/>
      <c r="E158" s="8"/>
      <c r="F158" s="8" t="str">
        <f>VLOOKUP(Table1[[#This Row],[Area]],Ref!E:F,2,0)</f>
        <v>Nok</v>
      </c>
      <c r="G158" s="8" t="s">
        <v>3</v>
      </c>
      <c r="H158" s="8" t="s">
        <v>5</v>
      </c>
      <c r="I158" s="8" t="s">
        <v>3</v>
      </c>
      <c r="J158" s="8" t="s">
        <v>5</v>
      </c>
      <c r="K158" s="13"/>
      <c r="L158" s="8"/>
      <c r="M158" s="8" t="s">
        <v>68</v>
      </c>
      <c r="N158" s="8"/>
      <c r="O158" s="8"/>
      <c r="P158" s="8"/>
      <c r="Q158" s="8"/>
    </row>
    <row r="159" spans="1:17" x14ac:dyDescent="0.35">
      <c r="A159" s="8" t="s">
        <v>345</v>
      </c>
      <c r="B159" s="8" t="s">
        <v>13</v>
      </c>
      <c r="C159" s="8" t="s">
        <v>346</v>
      </c>
      <c r="D159" s="8"/>
      <c r="E159" s="8"/>
      <c r="F159" s="8" t="str">
        <f>VLOOKUP(Table1[[#This Row],[Area]],Ref!E:F,2,0)</f>
        <v>Aeh/Pauline</v>
      </c>
      <c r="G159" s="8" t="s">
        <v>3</v>
      </c>
      <c r="H159" s="8" t="s">
        <v>5</v>
      </c>
      <c r="I159" s="8" t="s">
        <v>3</v>
      </c>
      <c r="J159" s="8" t="s">
        <v>5</v>
      </c>
      <c r="K159" s="13"/>
      <c r="L159" s="8"/>
      <c r="M159" s="8" t="s">
        <v>68</v>
      </c>
      <c r="N159" s="8"/>
      <c r="O159" s="8"/>
      <c r="P159" s="8"/>
      <c r="Q159" s="8"/>
    </row>
    <row r="160" spans="1:17" x14ac:dyDescent="0.35">
      <c r="A160" s="8" t="s">
        <v>345</v>
      </c>
      <c r="B160" s="8" t="s">
        <v>13</v>
      </c>
      <c r="C160" s="8" t="s">
        <v>104</v>
      </c>
      <c r="D160" s="8"/>
      <c r="E160" s="8"/>
      <c r="F160" s="8" t="str">
        <f>VLOOKUP(Table1[[#This Row],[Area]],Ref!E:F,2,0)</f>
        <v>Aeh/Pauline</v>
      </c>
      <c r="G160" s="8" t="s">
        <v>396</v>
      </c>
      <c r="H160" s="8" t="s">
        <v>396</v>
      </c>
      <c r="I160" s="8" t="s">
        <v>396</v>
      </c>
      <c r="J160" s="8" t="s">
        <v>396</v>
      </c>
      <c r="K160" s="13"/>
      <c r="L160" s="8"/>
      <c r="M160" s="8" t="s">
        <v>68</v>
      </c>
      <c r="N160" s="8"/>
      <c r="O160" s="8"/>
      <c r="P160" s="8"/>
      <c r="Q160" s="8"/>
    </row>
    <row r="161" spans="1:17" x14ac:dyDescent="0.35">
      <c r="A161" s="8" t="s">
        <v>345</v>
      </c>
      <c r="B161" s="8" t="s">
        <v>18</v>
      </c>
      <c r="C161" s="8" t="s">
        <v>218</v>
      </c>
      <c r="D161" s="8"/>
      <c r="E161" s="8"/>
      <c r="F161" s="8" t="str">
        <f>VLOOKUP(Table1[[#This Row],[Area]],Ref!E:F,2,0)</f>
        <v>Nittakarn</v>
      </c>
      <c r="G161" s="8" t="s">
        <v>396</v>
      </c>
      <c r="H161" s="8" t="s">
        <v>396</v>
      </c>
      <c r="I161" s="8" t="s">
        <v>396</v>
      </c>
      <c r="J161" s="8" t="s">
        <v>396</v>
      </c>
      <c r="K161" s="13"/>
      <c r="L161" s="8"/>
      <c r="M161" s="8" t="s">
        <v>68</v>
      </c>
      <c r="N161" s="8"/>
      <c r="O161" s="8"/>
      <c r="P161" s="8"/>
      <c r="Q161" s="8"/>
    </row>
    <row r="162" spans="1:17" x14ac:dyDescent="0.35">
      <c r="A162" s="8" t="s">
        <v>345</v>
      </c>
      <c r="B162" s="8" t="s">
        <v>14</v>
      </c>
      <c r="C162" s="8" t="s">
        <v>334</v>
      </c>
      <c r="D162" s="8"/>
      <c r="E162" s="8"/>
      <c r="F162" s="8" t="str">
        <f>VLOOKUP(Table1[[#This Row],[Area]],Ref!E:F,2,0)</f>
        <v>Aeh/Pauline</v>
      </c>
      <c r="G162" s="8" t="s">
        <v>3</v>
      </c>
      <c r="H162" s="8" t="s">
        <v>3</v>
      </c>
      <c r="I162" s="8" t="s">
        <v>5</v>
      </c>
      <c r="J162" s="8" t="s">
        <v>5</v>
      </c>
      <c r="K162" s="13"/>
      <c r="L162" s="8"/>
      <c r="M162" s="8" t="s">
        <v>68</v>
      </c>
      <c r="N162" s="8"/>
      <c r="O162" s="8"/>
      <c r="P162" s="8"/>
      <c r="Q162" s="8"/>
    </row>
    <row r="163" spans="1:17" x14ac:dyDescent="0.35">
      <c r="A163" s="8" t="s">
        <v>345</v>
      </c>
      <c r="B163" s="8" t="s">
        <v>12</v>
      </c>
      <c r="C163" s="8" t="s">
        <v>210</v>
      </c>
      <c r="D163" s="8"/>
      <c r="E163" s="8"/>
      <c r="F163" s="8" t="str">
        <f>VLOOKUP(Table1[[#This Row],[Area]],Ref!E:F,2,0)</f>
        <v>Anutida</v>
      </c>
      <c r="G163" s="8" t="s">
        <v>396</v>
      </c>
      <c r="H163" s="8" t="s">
        <v>396</v>
      </c>
      <c r="I163" s="8" t="s">
        <v>396</v>
      </c>
      <c r="J163" s="8" t="s">
        <v>396</v>
      </c>
      <c r="K163" s="13"/>
      <c r="L163" s="8"/>
      <c r="M163" s="8" t="s">
        <v>68</v>
      </c>
      <c r="N163" s="8"/>
      <c r="O163" s="8"/>
      <c r="P163" s="8"/>
      <c r="Q163" s="8"/>
    </row>
    <row r="164" spans="1:17" x14ac:dyDescent="0.35">
      <c r="A164" s="8" t="s">
        <v>345</v>
      </c>
      <c r="B164" s="8" t="s">
        <v>16</v>
      </c>
      <c r="C164" s="8" t="s">
        <v>335</v>
      </c>
      <c r="D164" s="8"/>
      <c r="E164" s="8"/>
      <c r="F164" s="8" t="str">
        <f>VLOOKUP(Table1[[#This Row],[Area]],Ref!E:F,2,0)</f>
        <v>Anutida</v>
      </c>
      <c r="G164" s="8" t="s">
        <v>396</v>
      </c>
      <c r="H164" s="8" t="s">
        <v>396</v>
      </c>
      <c r="I164" s="8" t="s">
        <v>396</v>
      </c>
      <c r="J164" s="8" t="s">
        <v>396</v>
      </c>
      <c r="K164" s="13"/>
      <c r="L164" s="8"/>
      <c r="M164" s="8" t="s">
        <v>68</v>
      </c>
      <c r="N164" s="8"/>
      <c r="O164" s="8"/>
      <c r="P164" s="8"/>
      <c r="Q164" s="8"/>
    </row>
    <row r="165" spans="1:17" x14ac:dyDescent="0.35">
      <c r="A165" s="8" t="s">
        <v>345</v>
      </c>
      <c r="B165" s="8" t="s">
        <v>16</v>
      </c>
      <c r="C165" s="8" t="s">
        <v>106</v>
      </c>
      <c r="D165" s="8"/>
      <c r="E165" s="8"/>
      <c r="F165" s="8" t="str">
        <f>VLOOKUP(Table1[[#This Row],[Area]],Ref!E:F,2,0)</f>
        <v>Anutida</v>
      </c>
      <c r="G165" s="8" t="s">
        <v>3</v>
      </c>
      <c r="H165" s="8" t="s">
        <v>5</v>
      </c>
      <c r="I165" s="8" t="s">
        <v>3</v>
      </c>
      <c r="J165" s="8" t="s">
        <v>5</v>
      </c>
      <c r="K165" s="13"/>
      <c r="L165" s="8"/>
      <c r="M165" s="8" t="s">
        <v>68</v>
      </c>
      <c r="N165" s="8"/>
      <c r="O165" s="8"/>
      <c r="P165" s="8"/>
      <c r="Q165" s="8"/>
    </row>
    <row r="166" spans="1:17" x14ac:dyDescent="0.35">
      <c r="A166" s="8" t="s">
        <v>1</v>
      </c>
      <c r="B166" s="8" t="s">
        <v>11</v>
      </c>
      <c r="C166" s="8" t="s">
        <v>4</v>
      </c>
      <c r="D166" s="8"/>
      <c r="E166" s="8"/>
      <c r="F166" s="8" t="str">
        <f>VLOOKUP(Table1[[#This Row],[Area]],Ref!E:F,2,0)</f>
        <v>Claire</v>
      </c>
      <c r="G166" s="8" t="s">
        <v>3</v>
      </c>
      <c r="H166" s="8" t="s">
        <v>5</v>
      </c>
      <c r="I166" s="8" t="s">
        <v>5</v>
      </c>
      <c r="J166" s="8" t="s">
        <v>5</v>
      </c>
      <c r="K166" s="13"/>
      <c r="L166" s="8"/>
      <c r="M166" s="8" t="s">
        <v>68</v>
      </c>
      <c r="N166" s="8"/>
      <c r="O166" s="8"/>
      <c r="P166" s="8"/>
      <c r="Q166" s="8"/>
    </row>
    <row r="167" spans="1:17" x14ac:dyDescent="0.35">
      <c r="A167" s="8" t="s">
        <v>1</v>
      </c>
      <c r="B167" s="8" t="s">
        <v>14</v>
      </c>
      <c r="C167" s="8" t="s">
        <v>6</v>
      </c>
      <c r="D167" s="8"/>
      <c r="E167" s="8"/>
      <c r="F167" s="8" t="str">
        <f>VLOOKUP(Table1[[#This Row],[Area]],Ref!E:F,2,0)</f>
        <v>Aeh/Pauline</v>
      </c>
      <c r="G167" s="8" t="s">
        <v>3</v>
      </c>
      <c r="H167" s="8" t="s">
        <v>3</v>
      </c>
      <c r="I167" s="8" t="s">
        <v>5</v>
      </c>
      <c r="J167" s="8" t="s">
        <v>5</v>
      </c>
      <c r="K167" s="13"/>
      <c r="L167" s="8"/>
      <c r="M167" s="8" t="s">
        <v>68</v>
      </c>
      <c r="N167" s="8"/>
      <c r="O167" s="8"/>
      <c r="P167" s="8"/>
      <c r="Q167" s="8"/>
    </row>
    <row r="168" spans="1:17" x14ac:dyDescent="0.35">
      <c r="A168" s="8" t="s">
        <v>1</v>
      </c>
      <c r="B168" s="8" t="s">
        <v>344</v>
      </c>
      <c r="C168" s="8" t="s">
        <v>7</v>
      </c>
      <c r="D168" s="8"/>
      <c r="E168" s="8"/>
      <c r="F168" s="8" t="str">
        <f>VLOOKUP(Table1[[#This Row],[Area]],Ref!E:F,2,0)</f>
        <v>Orawan</v>
      </c>
      <c r="G168" s="8" t="s">
        <v>3</v>
      </c>
      <c r="H168" s="8" t="s">
        <v>5</v>
      </c>
      <c r="I168" s="8" t="s">
        <v>3</v>
      </c>
      <c r="J168" s="8" t="s">
        <v>5</v>
      </c>
      <c r="K168" s="13"/>
      <c r="L168" s="8"/>
      <c r="M168" s="8" t="s">
        <v>68</v>
      </c>
      <c r="N168" s="8"/>
      <c r="O168" s="8"/>
      <c r="P168" s="8"/>
      <c r="Q168" s="8"/>
    </row>
    <row r="169" spans="1:17" x14ac:dyDescent="0.35">
      <c r="A169" s="8" t="s">
        <v>1</v>
      </c>
      <c r="B169" s="8" t="s">
        <v>16</v>
      </c>
      <c r="C169" s="8" t="s">
        <v>106</v>
      </c>
      <c r="D169" s="8"/>
      <c r="E169" s="8"/>
      <c r="F169" s="8" t="str">
        <f>VLOOKUP(Table1[[#This Row],[Area]],Ref!E:F,2,0)</f>
        <v>Anutida</v>
      </c>
      <c r="G169" s="8" t="s">
        <v>3</v>
      </c>
      <c r="H169" s="8" t="s">
        <v>3</v>
      </c>
      <c r="I169" s="8" t="s">
        <v>3</v>
      </c>
      <c r="J169" s="8" t="s">
        <v>5</v>
      </c>
      <c r="K169" s="13"/>
      <c r="L169" s="8"/>
      <c r="M169" s="8" t="s">
        <v>68</v>
      </c>
      <c r="N169" s="8"/>
      <c r="O169" s="8"/>
      <c r="P169" s="8"/>
      <c r="Q169" s="8"/>
    </row>
    <row r="170" spans="1:17" x14ac:dyDescent="0.35">
      <c r="A170" s="8" t="s">
        <v>1</v>
      </c>
      <c r="B170" s="8" t="s">
        <v>15</v>
      </c>
      <c r="C170" s="8" t="s">
        <v>362</v>
      </c>
      <c r="D170" s="8"/>
      <c r="E170" s="8"/>
      <c r="F170" s="8" t="str">
        <f>VLOOKUP(Table1[[#This Row],[Area]],Ref!E:F,2,0)</f>
        <v>N/A</v>
      </c>
      <c r="G170" s="8" t="s">
        <v>396</v>
      </c>
      <c r="H170" s="8" t="s">
        <v>396</v>
      </c>
      <c r="I170" s="8" t="s">
        <v>396</v>
      </c>
      <c r="J170" s="8" t="s">
        <v>396</v>
      </c>
      <c r="K170" s="13"/>
      <c r="L170" s="8"/>
      <c r="M170" s="8" t="s">
        <v>68</v>
      </c>
      <c r="N170" s="8"/>
      <c r="O170" s="8"/>
      <c r="P170" s="8"/>
      <c r="Q170" s="8"/>
    </row>
    <row r="171" spans="1:17" x14ac:dyDescent="0.35">
      <c r="A171" s="8" t="s">
        <v>1</v>
      </c>
      <c r="B171" s="8" t="s">
        <v>17</v>
      </c>
      <c r="C171" s="8" t="s">
        <v>331</v>
      </c>
      <c r="D171" s="8"/>
      <c r="E171" s="8"/>
      <c r="F171" s="8" t="str">
        <f>VLOOKUP(Table1[[#This Row],[Area]],Ref!E:F,2,0)</f>
        <v>Nok</v>
      </c>
      <c r="G171" s="8" t="s">
        <v>3</v>
      </c>
      <c r="H171" s="8" t="s">
        <v>3</v>
      </c>
      <c r="I171" s="8" t="s">
        <v>3</v>
      </c>
      <c r="J171" s="8" t="s">
        <v>5</v>
      </c>
      <c r="K171" s="13"/>
      <c r="L171" s="8"/>
      <c r="M171" s="8" t="s">
        <v>68</v>
      </c>
      <c r="N171" s="8"/>
      <c r="O171" s="8"/>
      <c r="P171" s="8"/>
      <c r="Q171" s="8"/>
    </row>
    <row r="172" spans="1:17" x14ac:dyDescent="0.35">
      <c r="A172" s="8" t="s">
        <v>1</v>
      </c>
      <c r="B172" s="8" t="s">
        <v>17</v>
      </c>
      <c r="C172" s="8" t="s">
        <v>332</v>
      </c>
      <c r="D172" s="8"/>
      <c r="E172" s="8"/>
      <c r="F172" s="8" t="str">
        <f>VLOOKUP(Table1[[#This Row],[Area]],Ref!E:F,2,0)</f>
        <v>Nok</v>
      </c>
      <c r="G172" s="8" t="s">
        <v>3</v>
      </c>
      <c r="H172" s="8" t="s">
        <v>5</v>
      </c>
      <c r="I172" s="8" t="s">
        <v>3</v>
      </c>
      <c r="J172" s="8" t="s">
        <v>5</v>
      </c>
      <c r="K172" s="13"/>
      <c r="L172" s="8"/>
      <c r="M172" s="8" t="s">
        <v>68</v>
      </c>
      <c r="N172" s="8"/>
      <c r="O172" s="8"/>
      <c r="P172" s="8"/>
      <c r="Q172" s="8"/>
    </row>
    <row r="173" spans="1:17" x14ac:dyDescent="0.35">
      <c r="A173" s="8" t="s">
        <v>1</v>
      </c>
      <c r="B173" s="8" t="s">
        <v>13</v>
      </c>
      <c r="C173" s="8" t="s">
        <v>333</v>
      </c>
      <c r="D173" s="8"/>
      <c r="E173" s="8"/>
      <c r="F173" s="8" t="str">
        <f>VLOOKUP(Table1[[#This Row],[Area]],Ref!E:F,2,0)</f>
        <v>Aeh/Pauline</v>
      </c>
      <c r="G173" s="8" t="s">
        <v>3</v>
      </c>
      <c r="H173" s="8" t="s">
        <v>5</v>
      </c>
      <c r="I173" s="8" t="s">
        <v>3</v>
      </c>
      <c r="J173" s="8" t="s">
        <v>5</v>
      </c>
      <c r="K173" s="13"/>
      <c r="L173" s="8"/>
      <c r="M173" s="8" t="s">
        <v>68</v>
      </c>
      <c r="N173" s="8"/>
      <c r="O173" s="8"/>
      <c r="P173" s="8"/>
      <c r="Q173" s="8"/>
    </row>
    <row r="174" spans="1:17" x14ac:dyDescent="0.35">
      <c r="A174" s="8" t="s">
        <v>1</v>
      </c>
      <c r="B174" s="8" t="s">
        <v>14</v>
      </c>
      <c r="C174" s="8" t="s">
        <v>334</v>
      </c>
      <c r="D174" s="8"/>
      <c r="E174" s="8"/>
      <c r="F174" s="8" t="str">
        <f>VLOOKUP(Table1[[#This Row],[Area]],Ref!E:F,2,0)</f>
        <v>Aeh/Pauline</v>
      </c>
      <c r="G174" s="8" t="s">
        <v>3</v>
      </c>
      <c r="H174" s="8" t="s">
        <v>5</v>
      </c>
      <c r="I174" s="8" t="s">
        <v>3</v>
      </c>
      <c r="J174" s="8" t="s">
        <v>5</v>
      </c>
      <c r="K174" s="13"/>
      <c r="L174" s="8"/>
      <c r="M174" s="8" t="s">
        <v>68</v>
      </c>
      <c r="N174" s="8"/>
      <c r="O174" s="8"/>
      <c r="P174" s="8"/>
      <c r="Q174" s="8"/>
    </row>
    <row r="175" spans="1:17" x14ac:dyDescent="0.35">
      <c r="A175" s="8" t="s">
        <v>1</v>
      </c>
      <c r="B175" s="8" t="s">
        <v>14</v>
      </c>
      <c r="C175" s="8" t="s">
        <v>363</v>
      </c>
      <c r="D175" s="8"/>
      <c r="E175" s="8"/>
      <c r="F175" s="8" t="str">
        <f>VLOOKUP(Table1[[#This Row],[Area]],Ref!E:F,2,0)</f>
        <v>Aeh/Pauline</v>
      </c>
      <c r="G175" s="8" t="s">
        <v>396</v>
      </c>
      <c r="H175" s="8" t="s">
        <v>396</v>
      </c>
      <c r="I175" s="8" t="s">
        <v>396</v>
      </c>
      <c r="J175" s="8" t="s">
        <v>396</v>
      </c>
      <c r="K175" s="13"/>
      <c r="L175" s="8"/>
      <c r="M175" s="8" t="s">
        <v>68</v>
      </c>
      <c r="N175" s="8"/>
      <c r="O175" s="8"/>
      <c r="P175" s="8"/>
      <c r="Q175" s="8"/>
    </row>
    <row r="176" spans="1:17" x14ac:dyDescent="0.35">
      <c r="A176" s="8" t="s">
        <v>1</v>
      </c>
      <c r="B176" s="8" t="s">
        <v>18</v>
      </c>
      <c r="C176" s="8" t="s">
        <v>218</v>
      </c>
      <c r="D176" s="8"/>
      <c r="E176" s="8"/>
      <c r="F176" s="8" t="str">
        <f>VLOOKUP(Table1[[#This Row],[Area]],Ref!E:F,2,0)</f>
        <v>Nittakarn</v>
      </c>
      <c r="G176" s="8" t="s">
        <v>396</v>
      </c>
      <c r="H176" s="8" t="s">
        <v>396</v>
      </c>
      <c r="I176" s="8" t="s">
        <v>396</v>
      </c>
      <c r="J176" s="8" t="s">
        <v>396</v>
      </c>
      <c r="K176" s="13"/>
      <c r="L176" s="8"/>
      <c r="M176" s="8" t="s">
        <v>68</v>
      </c>
      <c r="N176" s="8"/>
      <c r="O176" s="8"/>
      <c r="P176" s="8"/>
      <c r="Q176" s="8"/>
    </row>
    <row r="177" spans="1:17" x14ac:dyDescent="0.35">
      <c r="A177" s="8" t="s">
        <v>1</v>
      </c>
      <c r="B177" s="8" t="s">
        <v>12</v>
      </c>
      <c r="C177" s="8" t="s">
        <v>210</v>
      </c>
      <c r="D177" s="8"/>
      <c r="E177" s="8"/>
      <c r="F177" s="8" t="str">
        <f>VLOOKUP(Table1[[#This Row],[Area]],Ref!E:F,2,0)</f>
        <v>Anutida</v>
      </c>
      <c r="G177" s="8" t="s">
        <v>396</v>
      </c>
      <c r="H177" s="8" t="s">
        <v>396</v>
      </c>
      <c r="I177" s="8" t="s">
        <v>396</v>
      </c>
      <c r="J177" s="8" t="s">
        <v>396</v>
      </c>
      <c r="K177" s="13"/>
      <c r="L177" s="8"/>
      <c r="M177" s="8" t="s">
        <v>68</v>
      </c>
      <c r="N177" s="8"/>
      <c r="O177" s="8"/>
      <c r="P177" s="8"/>
      <c r="Q177" s="8"/>
    </row>
    <row r="178" spans="1:17" x14ac:dyDescent="0.35">
      <c r="A178" s="8" t="s">
        <v>1</v>
      </c>
      <c r="B178" s="8" t="s">
        <v>16</v>
      </c>
      <c r="C178" s="8" t="s">
        <v>335</v>
      </c>
      <c r="D178" s="8"/>
      <c r="E178" s="8"/>
      <c r="F178" s="8" t="str">
        <f>VLOOKUP(Table1[[#This Row],[Area]],Ref!E:F,2,0)</f>
        <v>Anutida</v>
      </c>
      <c r="G178" s="8" t="s">
        <v>396</v>
      </c>
      <c r="H178" s="8" t="s">
        <v>396</v>
      </c>
      <c r="I178" s="8" t="s">
        <v>396</v>
      </c>
      <c r="J178" s="8" t="s">
        <v>396</v>
      </c>
      <c r="K178" s="13"/>
      <c r="L178" s="8"/>
      <c r="M178" s="8" t="s">
        <v>68</v>
      </c>
      <c r="N178" s="8"/>
      <c r="O178" s="8"/>
      <c r="P178" s="8"/>
      <c r="Q178" s="8"/>
    </row>
    <row r="179" spans="1:17" x14ac:dyDescent="0.35">
      <c r="A179" s="8" t="s">
        <v>301</v>
      </c>
      <c r="B179" s="8" t="s">
        <v>262</v>
      </c>
      <c r="C179" s="8" t="s">
        <v>286</v>
      </c>
      <c r="D179" s="8" t="s">
        <v>385</v>
      </c>
      <c r="E179" s="8" t="s">
        <v>384</v>
      </c>
      <c r="F179" s="8" t="str">
        <f>VLOOKUP(Table1[[#This Row],[Area]],Ref!E:F,2,0)</f>
        <v>Sean Zhou</v>
      </c>
      <c r="G179" s="8" t="s">
        <v>3</v>
      </c>
      <c r="H179" s="8" t="s">
        <v>5</v>
      </c>
      <c r="I179" s="8" t="s">
        <v>3</v>
      </c>
      <c r="J179" s="8" t="s">
        <v>5</v>
      </c>
      <c r="K179" s="13"/>
      <c r="L179" s="8"/>
      <c r="M179" s="8" t="s">
        <v>68</v>
      </c>
      <c r="N179" s="8"/>
      <c r="O179" s="8"/>
      <c r="P179" s="8"/>
      <c r="Q179" s="8"/>
    </row>
    <row r="180" spans="1:17" x14ac:dyDescent="0.35">
      <c r="A180" s="8" t="s">
        <v>301</v>
      </c>
      <c r="B180" s="8" t="s">
        <v>262</v>
      </c>
      <c r="C180" s="8" t="s">
        <v>287</v>
      </c>
      <c r="D180" s="8"/>
      <c r="E180" s="8"/>
      <c r="F180" s="8" t="str">
        <f>VLOOKUP(Table1[[#This Row],[Area]],Ref!E:F,2,0)</f>
        <v>Sean Zhou</v>
      </c>
      <c r="G180" s="8" t="s">
        <v>3</v>
      </c>
      <c r="H180" s="8" t="s">
        <v>5</v>
      </c>
      <c r="I180" s="8" t="s">
        <v>3</v>
      </c>
      <c r="J180" s="8" t="s">
        <v>5</v>
      </c>
      <c r="K180" s="13"/>
      <c r="L180" s="8"/>
      <c r="M180" s="8" t="s">
        <v>68</v>
      </c>
      <c r="N180" s="8"/>
      <c r="O180" s="8"/>
      <c r="P180" s="8"/>
      <c r="Q180" s="8"/>
    </row>
    <row r="181" spans="1:17" x14ac:dyDescent="0.35">
      <c r="A181" s="8" t="s">
        <v>301</v>
      </c>
      <c r="B181" s="8" t="s">
        <v>11</v>
      </c>
      <c r="C181" s="8" t="s">
        <v>4</v>
      </c>
      <c r="D181" s="8"/>
      <c r="E181" s="8"/>
      <c r="F181" s="8" t="str">
        <f>VLOOKUP(Table1[[#This Row],[Area]],Ref!E:F,2,0)</f>
        <v>Claire</v>
      </c>
      <c r="G181" s="8" t="s">
        <v>3</v>
      </c>
      <c r="H181" s="8" t="s">
        <v>3</v>
      </c>
      <c r="I181" s="8" t="s">
        <v>5</v>
      </c>
      <c r="J181" s="8" t="s">
        <v>5</v>
      </c>
      <c r="K181" s="13"/>
      <c r="L181" s="8"/>
      <c r="M181" s="8" t="s">
        <v>68</v>
      </c>
      <c r="N181" s="8"/>
      <c r="O181" s="8"/>
      <c r="P181" s="8"/>
      <c r="Q181" s="8"/>
    </row>
    <row r="182" spans="1:17" x14ac:dyDescent="0.35">
      <c r="A182" s="8" t="s">
        <v>301</v>
      </c>
      <c r="B182" s="8" t="s">
        <v>11</v>
      </c>
      <c r="C182" s="8" t="s">
        <v>25</v>
      </c>
      <c r="D182" s="8"/>
      <c r="E182" s="8"/>
      <c r="F182" s="8" t="str">
        <f>VLOOKUP(Table1[[#This Row],[Area]],Ref!E:F,2,0)</f>
        <v>Claire</v>
      </c>
      <c r="G182" s="8" t="s">
        <v>3</v>
      </c>
      <c r="H182" s="8" t="s">
        <v>5</v>
      </c>
      <c r="I182" s="8" t="s">
        <v>5</v>
      </c>
      <c r="J182" s="8" t="s">
        <v>5</v>
      </c>
      <c r="K182" s="13"/>
      <c r="L182" s="8"/>
      <c r="M182" s="8" t="s">
        <v>68</v>
      </c>
      <c r="N182" s="8"/>
      <c r="O182" s="8"/>
      <c r="P182" s="8"/>
      <c r="Q182" s="8"/>
    </row>
    <row r="183" spans="1:17" ht="43.5" x14ac:dyDescent="0.35">
      <c r="A183" s="8" t="s">
        <v>301</v>
      </c>
      <c r="B183" s="8" t="s">
        <v>14</v>
      </c>
      <c r="C183" s="8" t="s">
        <v>6</v>
      </c>
      <c r="D183" s="13" t="s">
        <v>392</v>
      </c>
      <c r="E183" s="8" t="s">
        <v>379</v>
      </c>
      <c r="F183" s="8" t="str">
        <f>VLOOKUP(Table1[[#This Row],[Area]],Ref!E:F,2,0)</f>
        <v>Aeh/Pauline</v>
      </c>
      <c r="G183" s="8" t="s">
        <v>3</v>
      </c>
      <c r="H183" s="8" t="s">
        <v>3</v>
      </c>
      <c r="I183" s="8" t="s">
        <v>5</v>
      </c>
      <c r="J183" s="8" t="s">
        <v>5</v>
      </c>
      <c r="K183" s="13"/>
      <c r="L183" s="8"/>
      <c r="M183" s="8" t="s">
        <v>68</v>
      </c>
      <c r="N183" s="8"/>
      <c r="O183" s="8"/>
      <c r="P183" s="8"/>
      <c r="Q183" s="8"/>
    </row>
    <row r="184" spans="1:17" x14ac:dyDescent="0.35">
      <c r="A184" s="8" t="s">
        <v>301</v>
      </c>
      <c r="B184" s="8" t="s">
        <v>344</v>
      </c>
      <c r="C184" s="8" t="s">
        <v>99</v>
      </c>
      <c r="D184" s="8"/>
      <c r="E184" s="8"/>
      <c r="F184" s="8" t="str">
        <f>VLOOKUP(Table1[[#This Row],[Area]],Ref!E:F,2,0)</f>
        <v>Orawan</v>
      </c>
      <c r="G184" s="8" t="s">
        <v>3</v>
      </c>
      <c r="H184" s="8" t="s">
        <v>3</v>
      </c>
      <c r="I184" s="8" t="s">
        <v>5</v>
      </c>
      <c r="J184" s="8" t="s">
        <v>3</v>
      </c>
      <c r="K184" s="13"/>
      <c r="L184" s="8"/>
      <c r="M184" s="8" t="s">
        <v>68</v>
      </c>
      <c r="N184" s="8"/>
      <c r="O184" s="8"/>
      <c r="P184" s="8"/>
      <c r="Q184" s="8"/>
    </row>
    <row r="185" spans="1:17" ht="29" x14ac:dyDescent="0.35">
      <c r="A185" s="8" t="s">
        <v>301</v>
      </c>
      <c r="B185" s="8" t="s">
        <v>344</v>
      </c>
      <c r="C185" s="8" t="s">
        <v>7</v>
      </c>
      <c r="D185" s="13" t="s">
        <v>393</v>
      </c>
      <c r="E185" s="8" t="s">
        <v>380</v>
      </c>
      <c r="F185" s="8" t="str">
        <f>VLOOKUP(Table1[[#This Row],[Area]],Ref!E:F,2,0)</f>
        <v>Orawan</v>
      </c>
      <c r="G185" s="8" t="s">
        <v>402</v>
      </c>
      <c r="H185" s="8" t="s">
        <v>402</v>
      </c>
      <c r="I185" s="8" t="s">
        <v>402</v>
      </c>
      <c r="J185" s="8" t="s">
        <v>5</v>
      </c>
      <c r="K185" s="13"/>
      <c r="L185" s="8"/>
      <c r="M185" s="8" t="s">
        <v>68</v>
      </c>
      <c r="N185" s="8"/>
      <c r="O185" s="8"/>
      <c r="P185" s="8"/>
      <c r="Q185" s="8"/>
    </row>
    <row r="186" spans="1:17" x14ac:dyDescent="0.35">
      <c r="A186" s="8" t="s">
        <v>301</v>
      </c>
      <c r="B186" s="8" t="s">
        <v>16</v>
      </c>
      <c r="C186" s="8" t="s">
        <v>295</v>
      </c>
      <c r="D186" s="8"/>
      <c r="E186" s="8"/>
      <c r="F186" s="8" t="str">
        <f>VLOOKUP(Table1[[#This Row],[Area]],Ref!E:F,2,0)</f>
        <v>Anutida</v>
      </c>
      <c r="G186" s="8" t="s">
        <v>3</v>
      </c>
      <c r="H186" s="8" t="s">
        <v>3</v>
      </c>
      <c r="I186" s="8" t="s">
        <v>3</v>
      </c>
      <c r="J186" s="8" t="s">
        <v>5</v>
      </c>
      <c r="K186" s="13"/>
      <c r="L186" s="8"/>
      <c r="M186" s="8" t="s">
        <v>68</v>
      </c>
      <c r="N186" s="8"/>
      <c r="O186" s="8" t="s">
        <v>3</v>
      </c>
      <c r="P186" s="8" t="s">
        <v>75</v>
      </c>
      <c r="Q186" s="8" t="s">
        <v>76</v>
      </c>
    </row>
    <row r="187" spans="1:17" ht="29" x14ac:dyDescent="0.35">
      <c r="A187" s="8" t="s">
        <v>301</v>
      </c>
      <c r="B187" s="8" t="s">
        <v>16</v>
      </c>
      <c r="C187" s="8" t="s">
        <v>106</v>
      </c>
      <c r="D187" s="13" t="s">
        <v>381</v>
      </c>
      <c r="E187" s="8" t="s">
        <v>382</v>
      </c>
      <c r="F187" s="8" t="str">
        <f>VLOOKUP(Table1[[#This Row],[Area]],Ref!E:F,2,0)</f>
        <v>Anutida</v>
      </c>
      <c r="G187" s="8" t="s">
        <v>3</v>
      </c>
      <c r="H187" s="8" t="s">
        <v>5</v>
      </c>
      <c r="I187" s="8" t="s">
        <v>3</v>
      </c>
      <c r="J187" s="8" t="s">
        <v>5</v>
      </c>
      <c r="K187" s="13"/>
      <c r="L187" s="8"/>
      <c r="M187" s="8" t="s">
        <v>68</v>
      </c>
      <c r="N187" s="8"/>
      <c r="O187" s="8"/>
      <c r="P187" s="8"/>
      <c r="Q187" s="8"/>
    </row>
    <row r="188" spans="1:17" x14ac:dyDescent="0.35">
      <c r="A188" s="8" t="s">
        <v>301</v>
      </c>
      <c r="B188" s="8" t="s">
        <v>16</v>
      </c>
      <c r="C188" s="8" t="s">
        <v>296</v>
      </c>
      <c r="D188" s="8"/>
      <c r="E188" s="8"/>
      <c r="F188" s="8" t="str">
        <f>VLOOKUP(Table1[[#This Row],[Area]],Ref!E:F,2,0)</f>
        <v>Anutida</v>
      </c>
      <c r="G188" s="8" t="s">
        <v>3</v>
      </c>
      <c r="H188" s="8" t="s">
        <v>5</v>
      </c>
      <c r="I188" s="8" t="s">
        <v>3</v>
      </c>
      <c r="J188" s="8" t="s">
        <v>5</v>
      </c>
      <c r="K188" s="13"/>
      <c r="L188" s="8"/>
      <c r="M188" s="8" t="s">
        <v>68</v>
      </c>
      <c r="N188" s="8"/>
      <c r="O188" s="8"/>
      <c r="P188" s="8"/>
      <c r="Q188" s="8"/>
    </row>
    <row r="189" spans="1:17" x14ac:dyDescent="0.35">
      <c r="A189" s="8" t="s">
        <v>301</v>
      </c>
      <c r="B189" s="8" t="s">
        <v>16</v>
      </c>
      <c r="C189" s="8" t="s">
        <v>297</v>
      </c>
      <c r="D189" s="8"/>
      <c r="E189" s="8"/>
      <c r="F189" s="8" t="str">
        <f>VLOOKUP(Table1[[#This Row],[Area]],Ref!E:F,2,0)</f>
        <v>Anutida</v>
      </c>
      <c r="G189" s="8" t="s">
        <v>3</v>
      </c>
      <c r="H189" s="8" t="s">
        <v>5</v>
      </c>
      <c r="I189" s="8" t="s">
        <v>3</v>
      </c>
      <c r="J189" s="8" t="s">
        <v>5</v>
      </c>
      <c r="K189" s="13"/>
      <c r="L189" s="8"/>
      <c r="M189" s="8" t="s">
        <v>68</v>
      </c>
      <c r="N189" s="8"/>
      <c r="O189" s="8"/>
      <c r="P189" s="8"/>
      <c r="Q189" s="8"/>
    </row>
    <row r="190" spans="1:17" x14ac:dyDescent="0.35">
      <c r="A190" s="8" t="s">
        <v>301</v>
      </c>
      <c r="B190" s="8" t="s">
        <v>16</v>
      </c>
      <c r="C190" s="8" t="s">
        <v>8</v>
      </c>
      <c r="D190" s="8"/>
      <c r="E190" s="8"/>
      <c r="F190" s="8" t="str">
        <f>VLOOKUP(Table1[[#This Row],[Area]],Ref!E:F,2,0)</f>
        <v>Anutida</v>
      </c>
      <c r="G190" s="8" t="s">
        <v>3</v>
      </c>
      <c r="H190" s="8" t="s">
        <v>5</v>
      </c>
      <c r="I190" s="8" t="s">
        <v>3</v>
      </c>
      <c r="J190" s="8" t="s">
        <v>5</v>
      </c>
      <c r="K190" s="13"/>
      <c r="L190" s="8"/>
      <c r="M190" s="8" t="s">
        <v>68</v>
      </c>
      <c r="N190" s="8"/>
      <c r="O190" s="8"/>
      <c r="P190" s="8"/>
      <c r="Q190" s="8"/>
    </row>
    <row r="191" spans="1:17" x14ac:dyDescent="0.35">
      <c r="A191" s="8" t="s">
        <v>301</v>
      </c>
      <c r="B191" s="8" t="s">
        <v>16</v>
      </c>
      <c r="C191" s="8" t="s">
        <v>298</v>
      </c>
      <c r="D191" s="8"/>
      <c r="E191" s="8"/>
      <c r="F191" s="8" t="str">
        <f>VLOOKUP(Table1[[#This Row],[Area]],Ref!E:F,2,0)</f>
        <v>Anutida</v>
      </c>
      <c r="G191" s="8" t="s">
        <v>3</v>
      </c>
      <c r="H191" s="8" t="s">
        <v>5</v>
      </c>
      <c r="I191" s="8" t="s">
        <v>3</v>
      </c>
      <c r="J191" s="8" t="s">
        <v>5</v>
      </c>
      <c r="K191" s="13"/>
      <c r="L191" s="8"/>
      <c r="M191" s="8" t="s">
        <v>68</v>
      </c>
      <c r="N191" s="8"/>
      <c r="O191" s="8"/>
      <c r="P191" s="8"/>
      <c r="Q191" s="8"/>
    </row>
    <row r="192" spans="1:17" x14ac:dyDescent="0.35">
      <c r="A192" s="8" t="s">
        <v>301</v>
      </c>
      <c r="B192" s="8" t="s">
        <v>14</v>
      </c>
      <c r="C192" s="8" t="s">
        <v>223</v>
      </c>
      <c r="D192" s="8"/>
      <c r="E192" s="8"/>
      <c r="F192" s="8" t="str">
        <f>VLOOKUP(Table1[[#This Row],[Area]],Ref!E:F,2,0)</f>
        <v>Aeh/Pauline</v>
      </c>
      <c r="G192" s="8" t="s">
        <v>3</v>
      </c>
      <c r="H192" s="8" t="s">
        <v>3</v>
      </c>
      <c r="I192" s="8" t="s">
        <v>5</v>
      </c>
      <c r="J192" s="8" t="s">
        <v>5</v>
      </c>
      <c r="K192" s="13"/>
      <c r="L192" s="8"/>
      <c r="M192" s="8" t="s">
        <v>68</v>
      </c>
      <c r="N192" s="8"/>
      <c r="O192" s="8"/>
      <c r="P192" s="8"/>
      <c r="Q192" s="8"/>
    </row>
    <row r="193" spans="1:17" x14ac:dyDescent="0.35">
      <c r="A193" s="8" t="s">
        <v>301</v>
      </c>
      <c r="B193" s="8" t="s">
        <v>13</v>
      </c>
      <c r="C193" s="8" t="s">
        <v>100</v>
      </c>
      <c r="D193" s="8"/>
      <c r="E193" s="8"/>
      <c r="F193" s="8" t="str">
        <f>VLOOKUP(Table1[[#This Row],[Area]],Ref!E:F,2,0)</f>
        <v>Aeh/Pauline</v>
      </c>
      <c r="G193" s="8" t="s">
        <v>396</v>
      </c>
      <c r="H193" s="8" t="s">
        <v>396</v>
      </c>
      <c r="I193" s="8" t="s">
        <v>396</v>
      </c>
      <c r="J193" s="8" t="s">
        <v>396</v>
      </c>
      <c r="K193" s="13"/>
      <c r="L193" s="8"/>
      <c r="M193" s="8" t="s">
        <v>68</v>
      </c>
      <c r="N193" s="8"/>
      <c r="O193" s="8"/>
      <c r="P193" s="8"/>
      <c r="Q193" s="8"/>
    </row>
    <row r="194" spans="1:17" x14ac:dyDescent="0.35">
      <c r="A194" s="8" t="s">
        <v>301</v>
      </c>
      <c r="B194" s="8" t="s">
        <v>15</v>
      </c>
      <c r="C194" s="8" t="s">
        <v>115</v>
      </c>
      <c r="D194" s="8"/>
      <c r="E194" s="8"/>
      <c r="F194" s="8" t="str">
        <f>VLOOKUP(Table1[[#This Row],[Area]],Ref!E:F,2,0)</f>
        <v>N/A</v>
      </c>
      <c r="G194" s="8" t="s">
        <v>396</v>
      </c>
      <c r="H194" s="8" t="s">
        <v>396</v>
      </c>
      <c r="I194" s="8" t="s">
        <v>396</v>
      </c>
      <c r="J194" s="8" t="s">
        <v>396</v>
      </c>
      <c r="K194" s="13"/>
      <c r="L194" s="8"/>
      <c r="M194" s="8" t="s">
        <v>68</v>
      </c>
      <c r="N194" s="8"/>
      <c r="O194" s="8"/>
      <c r="P194" s="8"/>
      <c r="Q194" s="8"/>
    </row>
    <row r="195" spans="1:17" x14ac:dyDescent="0.35">
      <c r="A195" s="8" t="s">
        <v>301</v>
      </c>
      <c r="B195" s="8" t="s">
        <v>15</v>
      </c>
      <c r="C195" s="8" t="s">
        <v>9</v>
      </c>
      <c r="D195" s="8"/>
      <c r="E195" s="8"/>
      <c r="F195" s="8" t="str">
        <f>VLOOKUP(Table1[[#This Row],[Area]],Ref!E:F,2,0)</f>
        <v>N/A</v>
      </c>
      <c r="G195" s="8" t="s">
        <v>396</v>
      </c>
      <c r="H195" s="8" t="s">
        <v>396</v>
      </c>
      <c r="I195" s="8" t="s">
        <v>396</v>
      </c>
      <c r="J195" s="8" t="s">
        <v>396</v>
      </c>
      <c r="K195" s="13"/>
      <c r="L195" s="8"/>
      <c r="M195" s="8" t="s">
        <v>68</v>
      </c>
      <c r="N195" s="8"/>
      <c r="O195" s="8"/>
      <c r="P195" s="8"/>
      <c r="Q195" s="8"/>
    </row>
    <row r="196" spans="1:17" x14ac:dyDescent="0.35">
      <c r="A196" s="8" t="s">
        <v>301</v>
      </c>
      <c r="B196" s="8" t="s">
        <v>15</v>
      </c>
      <c r="C196" s="8" t="s">
        <v>116</v>
      </c>
      <c r="D196" s="8"/>
      <c r="E196" s="8"/>
      <c r="F196" s="8" t="str">
        <f>VLOOKUP(Table1[[#This Row],[Area]],Ref!E:F,2,0)</f>
        <v>N/A</v>
      </c>
      <c r="G196" s="8" t="s">
        <v>3</v>
      </c>
      <c r="H196" s="8" t="s">
        <v>5</v>
      </c>
      <c r="I196" s="8" t="s">
        <v>3</v>
      </c>
      <c r="J196" s="8" t="s">
        <v>5</v>
      </c>
      <c r="K196" s="13"/>
      <c r="L196" s="8"/>
      <c r="M196" s="8" t="s">
        <v>68</v>
      </c>
      <c r="N196" s="8"/>
      <c r="O196" s="8"/>
      <c r="P196" s="8"/>
      <c r="Q196" s="8"/>
    </row>
    <row r="197" spans="1:17" x14ac:dyDescent="0.35">
      <c r="A197" s="8" t="s">
        <v>301</v>
      </c>
      <c r="B197" s="8" t="s">
        <v>117</v>
      </c>
      <c r="C197" s="8" t="s">
        <v>150</v>
      </c>
      <c r="D197" s="8"/>
      <c r="E197" s="8"/>
      <c r="F197" s="8" t="str">
        <f>VLOOKUP(Table1[[#This Row],[Area]],Ref!E:F,2,0)</f>
        <v>Opond/Toey</v>
      </c>
      <c r="G197" s="8" t="s">
        <v>396</v>
      </c>
      <c r="H197" s="8" t="s">
        <v>396</v>
      </c>
      <c r="I197" s="8" t="s">
        <v>396</v>
      </c>
      <c r="J197" s="8" t="s">
        <v>396</v>
      </c>
      <c r="K197" s="13"/>
      <c r="L197" s="8"/>
      <c r="M197" s="8" t="s">
        <v>68</v>
      </c>
      <c r="N197" s="8"/>
      <c r="O197" s="8"/>
      <c r="P197" s="8"/>
      <c r="Q197" s="8"/>
    </row>
    <row r="198" spans="1:17" x14ac:dyDescent="0.35">
      <c r="A198" s="8" t="s">
        <v>301</v>
      </c>
      <c r="B198" s="8" t="s">
        <v>117</v>
      </c>
      <c r="C198" s="8" t="s">
        <v>151</v>
      </c>
      <c r="D198" s="8"/>
      <c r="E198" s="8"/>
      <c r="F198" s="8" t="str">
        <f>VLOOKUP(Table1[[#This Row],[Area]],Ref!E:F,2,0)</f>
        <v>Opond/Toey</v>
      </c>
      <c r="G198" s="8" t="s">
        <v>396</v>
      </c>
      <c r="H198" s="8" t="s">
        <v>396</v>
      </c>
      <c r="I198" s="8" t="s">
        <v>396</v>
      </c>
      <c r="J198" s="8" t="s">
        <v>396</v>
      </c>
      <c r="K198" s="13"/>
      <c r="L198" s="8"/>
      <c r="M198" s="8" t="s">
        <v>68</v>
      </c>
      <c r="N198" s="8"/>
      <c r="O198" s="8"/>
      <c r="P198" s="8"/>
      <c r="Q198" s="8"/>
    </row>
    <row r="199" spans="1:17" x14ac:dyDescent="0.35">
      <c r="A199" s="8" t="s">
        <v>301</v>
      </c>
      <c r="B199" s="8" t="s">
        <v>262</v>
      </c>
      <c r="C199" s="8" t="s">
        <v>288</v>
      </c>
      <c r="D199" s="8"/>
      <c r="E199" s="8"/>
      <c r="F199" s="8" t="str">
        <f>VLOOKUP(Table1[[#This Row],[Area]],Ref!E:F,2,0)</f>
        <v>Sean Zhou</v>
      </c>
      <c r="G199" s="8" t="s">
        <v>3</v>
      </c>
      <c r="H199" s="8" t="s">
        <v>5</v>
      </c>
      <c r="I199" s="8" t="s">
        <v>3</v>
      </c>
      <c r="J199" s="8" t="s">
        <v>5</v>
      </c>
      <c r="K199" s="13"/>
      <c r="L199" s="8"/>
      <c r="M199" s="8" t="s">
        <v>102</v>
      </c>
      <c r="N199" s="8"/>
      <c r="O199" s="8"/>
      <c r="P199" s="8"/>
      <c r="Q199" s="8"/>
    </row>
    <row r="200" spans="1:17" x14ac:dyDescent="0.35">
      <c r="A200" s="8" t="s">
        <v>301</v>
      </c>
      <c r="B200" s="8" t="s">
        <v>262</v>
      </c>
      <c r="C200" s="8" t="s">
        <v>289</v>
      </c>
      <c r="D200" s="8"/>
      <c r="E200" s="8"/>
      <c r="F200" s="8" t="str">
        <f>VLOOKUP(Table1[[#This Row],[Area]],Ref!E:F,2,0)</f>
        <v>Sean Zhou</v>
      </c>
      <c r="G200" s="8" t="s">
        <v>3</v>
      </c>
      <c r="H200" s="8" t="s">
        <v>5</v>
      </c>
      <c r="I200" s="8" t="s">
        <v>3</v>
      </c>
      <c r="J200" s="8" t="s">
        <v>5</v>
      </c>
      <c r="K200" s="13"/>
      <c r="L200" s="8"/>
      <c r="M200" s="8" t="s">
        <v>102</v>
      </c>
      <c r="N200" s="8"/>
      <c r="O200" s="8"/>
      <c r="P200" s="8"/>
      <c r="Q200" s="8"/>
    </row>
    <row r="201" spans="1:17" x14ac:dyDescent="0.35">
      <c r="A201" s="8" t="s">
        <v>301</v>
      </c>
      <c r="B201" s="8" t="s">
        <v>154</v>
      </c>
      <c r="C201" s="8" t="s">
        <v>173</v>
      </c>
      <c r="D201" s="8"/>
      <c r="E201" s="8"/>
      <c r="F201" s="8" t="str">
        <f>VLOOKUP(Table1[[#This Row],[Area]],Ref!E:F,2,0)</f>
        <v>All</v>
      </c>
      <c r="G201" s="8" t="s">
        <v>3</v>
      </c>
      <c r="H201" s="8" t="s">
        <v>5</v>
      </c>
      <c r="I201" s="8" t="s">
        <v>3</v>
      </c>
      <c r="J201" s="8" t="s">
        <v>5</v>
      </c>
      <c r="K201" s="13"/>
      <c r="L201" s="8"/>
      <c r="M201" s="8" t="s">
        <v>102</v>
      </c>
      <c r="N201" s="8"/>
      <c r="O201" s="8"/>
      <c r="P201" s="8"/>
      <c r="Q201" s="8"/>
    </row>
    <row r="202" spans="1:17" x14ac:dyDescent="0.35">
      <c r="A202" s="8" t="s">
        <v>301</v>
      </c>
      <c r="B202" s="8" t="s">
        <v>14</v>
      </c>
      <c r="C202" s="8" t="s">
        <v>224</v>
      </c>
      <c r="D202" s="8"/>
      <c r="E202" s="8"/>
      <c r="F202" s="8" t="str">
        <f>VLOOKUP(Table1[[#This Row],[Area]],Ref!E:F,2,0)</f>
        <v>Aeh/Pauline</v>
      </c>
      <c r="G202" s="8" t="s">
        <v>3</v>
      </c>
      <c r="H202" s="8" t="s">
        <v>3</v>
      </c>
      <c r="I202" s="8" t="s">
        <v>5</v>
      </c>
      <c r="J202" s="8" t="s">
        <v>5</v>
      </c>
      <c r="K202" s="13"/>
      <c r="L202" s="8"/>
      <c r="M202" s="8" t="s">
        <v>102</v>
      </c>
      <c r="N202" s="8"/>
      <c r="O202" s="8"/>
      <c r="P202" s="8"/>
      <c r="Q202" s="8"/>
    </row>
    <row r="203" spans="1:17" x14ac:dyDescent="0.35">
      <c r="A203" s="8" t="s">
        <v>301</v>
      </c>
      <c r="B203" s="8" t="s">
        <v>344</v>
      </c>
      <c r="C203" s="8" t="s">
        <v>101</v>
      </c>
      <c r="D203" s="8"/>
      <c r="E203" s="8"/>
      <c r="F203" s="8" t="s">
        <v>408</v>
      </c>
      <c r="G203" s="8" t="s">
        <v>3</v>
      </c>
      <c r="H203" s="8" t="s">
        <v>3</v>
      </c>
      <c r="I203" s="8" t="s">
        <v>5</v>
      </c>
      <c r="J203" s="8" t="s">
        <v>5</v>
      </c>
      <c r="K203" s="13"/>
      <c r="L203" s="8"/>
      <c r="M203" s="8" t="s">
        <v>102</v>
      </c>
      <c r="N203" s="8"/>
      <c r="O203" s="8"/>
      <c r="P203" s="8"/>
      <c r="Q203" s="8"/>
    </row>
    <row r="204" spans="1:17" x14ac:dyDescent="0.35">
      <c r="A204" s="8" t="s">
        <v>301</v>
      </c>
      <c r="B204" s="8" t="s">
        <v>117</v>
      </c>
      <c r="C204" s="8" t="s">
        <v>152</v>
      </c>
      <c r="D204" s="8"/>
      <c r="E204" s="8"/>
      <c r="F204" s="8" t="str">
        <f>VLOOKUP(Table1[[#This Row],[Area]],Ref!E:F,2,0)</f>
        <v>Opond/Toey</v>
      </c>
      <c r="G204" s="8" t="s">
        <v>396</v>
      </c>
      <c r="H204" s="8" t="s">
        <v>396</v>
      </c>
      <c r="I204" s="8" t="s">
        <v>396</v>
      </c>
      <c r="J204" s="8" t="s">
        <v>396</v>
      </c>
      <c r="K204" s="13"/>
      <c r="L204" s="8"/>
      <c r="M204" s="8" t="s">
        <v>102</v>
      </c>
      <c r="N204" s="8"/>
      <c r="O204" s="8"/>
      <c r="P204" s="8"/>
      <c r="Q204" s="8"/>
    </row>
    <row r="205" spans="1:17" x14ac:dyDescent="0.35">
      <c r="A205" s="8" t="s">
        <v>301</v>
      </c>
      <c r="B205" s="8" t="s">
        <v>230</v>
      </c>
      <c r="C205" s="8" t="s">
        <v>259</v>
      </c>
      <c r="D205" s="8"/>
      <c r="E205" s="8"/>
      <c r="F205" s="8" t="str">
        <f>VLOOKUP(Table1[[#This Row],[Area]],Ref!E:F,2,0)</f>
        <v>Anutida</v>
      </c>
      <c r="G205" s="8" t="s">
        <v>396</v>
      </c>
      <c r="H205" s="8" t="s">
        <v>396</v>
      </c>
      <c r="I205" s="8" t="s">
        <v>396</v>
      </c>
      <c r="J205" s="8" t="s">
        <v>396</v>
      </c>
      <c r="K205" s="13"/>
      <c r="L205" s="8"/>
      <c r="M205" s="8" t="s">
        <v>102</v>
      </c>
      <c r="N205" s="8"/>
      <c r="O205" s="8"/>
      <c r="P205" s="8"/>
      <c r="Q205" s="8"/>
    </row>
    <row r="206" spans="1:17" x14ac:dyDescent="0.35">
      <c r="A206" s="8" t="s">
        <v>301</v>
      </c>
      <c r="B206" s="8" t="s">
        <v>230</v>
      </c>
      <c r="C206" s="8" t="s">
        <v>260</v>
      </c>
      <c r="D206" s="8"/>
      <c r="E206" s="8"/>
      <c r="F206" s="8" t="str">
        <f>VLOOKUP(Table1[[#This Row],[Area]],Ref!E:F,2,0)</f>
        <v>Anutida</v>
      </c>
      <c r="G206" s="8" t="s">
        <v>396</v>
      </c>
      <c r="H206" s="8" t="s">
        <v>396</v>
      </c>
      <c r="I206" s="8" t="s">
        <v>396</v>
      </c>
      <c r="J206" s="8" t="s">
        <v>396</v>
      </c>
      <c r="K206" s="13"/>
      <c r="L206" s="8"/>
      <c r="M206" s="8" t="s">
        <v>102</v>
      </c>
      <c r="N206" s="8"/>
      <c r="O206" s="8"/>
      <c r="P206" s="8"/>
      <c r="Q206" s="8"/>
    </row>
    <row r="207" spans="1:17" x14ac:dyDescent="0.35">
      <c r="A207" s="8" t="s">
        <v>301</v>
      </c>
      <c r="B207" s="8" t="s">
        <v>230</v>
      </c>
      <c r="C207" s="8" t="s">
        <v>261</v>
      </c>
      <c r="D207" s="8"/>
      <c r="E207" s="8"/>
      <c r="F207" s="8" t="str">
        <f>VLOOKUP(Table1[[#This Row],[Area]],Ref!E:F,2,0)</f>
        <v>Anutida</v>
      </c>
      <c r="G207" s="8" t="s">
        <v>396</v>
      </c>
      <c r="H207" s="8" t="s">
        <v>396</v>
      </c>
      <c r="I207" s="8" t="s">
        <v>396</v>
      </c>
      <c r="J207" s="8" t="s">
        <v>396</v>
      </c>
      <c r="K207" s="13"/>
      <c r="L207" s="8"/>
      <c r="M207" s="8" t="s">
        <v>102</v>
      </c>
      <c r="N207" s="8"/>
      <c r="O207" s="8"/>
      <c r="P207" s="8"/>
      <c r="Q207" s="8"/>
    </row>
    <row r="208" spans="1:17" x14ac:dyDescent="0.35">
      <c r="A208" s="8" t="s">
        <v>301</v>
      </c>
      <c r="B208" s="8" t="s">
        <v>12</v>
      </c>
      <c r="C208" s="8" t="s">
        <v>209</v>
      </c>
      <c r="D208" s="8"/>
      <c r="E208" s="8"/>
      <c r="F208" s="8" t="str">
        <f>VLOOKUP(Table1[[#This Row],[Area]],Ref!E:F,2,0)</f>
        <v>Anutida</v>
      </c>
      <c r="G208" s="8" t="s">
        <v>3</v>
      </c>
      <c r="H208" s="8" t="s">
        <v>3</v>
      </c>
      <c r="I208" s="8" t="s">
        <v>3</v>
      </c>
      <c r="J208" s="8" t="s">
        <v>5</v>
      </c>
      <c r="K208" s="13"/>
      <c r="L208" s="8"/>
      <c r="M208" s="8" t="s">
        <v>102</v>
      </c>
      <c r="N208" s="8"/>
      <c r="O208" s="8"/>
      <c r="P208" s="8"/>
      <c r="Q208" s="8"/>
    </row>
    <row r="209" spans="1:17" x14ac:dyDescent="0.35">
      <c r="A209" s="8" t="s">
        <v>301</v>
      </c>
      <c r="B209" s="8" t="s">
        <v>14</v>
      </c>
      <c r="C209" s="8" t="s">
        <v>225</v>
      </c>
      <c r="D209" s="8"/>
      <c r="E209" s="8"/>
      <c r="F209" s="8" t="str">
        <f>VLOOKUP(Table1[[#This Row],[Area]],Ref!E:F,2,0)</f>
        <v>Aeh/Pauline</v>
      </c>
      <c r="G209" s="8" t="s">
        <v>396</v>
      </c>
      <c r="H209" s="8" t="s">
        <v>396</v>
      </c>
      <c r="I209" s="8" t="s">
        <v>396</v>
      </c>
      <c r="J209" s="8" t="s">
        <v>396</v>
      </c>
      <c r="K209" s="13"/>
      <c r="L209" s="8"/>
      <c r="M209" s="8" t="s">
        <v>102</v>
      </c>
      <c r="N209" s="8"/>
      <c r="O209" s="8"/>
      <c r="P209" s="8"/>
      <c r="Q209" s="8"/>
    </row>
    <row r="210" spans="1:17" x14ac:dyDescent="0.35">
      <c r="A210" s="8" t="s">
        <v>302</v>
      </c>
      <c r="B210" s="8" t="s">
        <v>17</v>
      </c>
      <c r="C210" s="8" t="s">
        <v>67</v>
      </c>
      <c r="D210" s="8"/>
      <c r="E210" s="8"/>
      <c r="F210" s="8" t="str">
        <f>VLOOKUP(Table1[[#This Row],[Area]],Ref!E:F,2,0)</f>
        <v>Nok</v>
      </c>
      <c r="G210" s="8" t="s">
        <v>3</v>
      </c>
      <c r="H210" s="8" t="s">
        <v>3</v>
      </c>
      <c r="I210" s="8" t="s">
        <v>3</v>
      </c>
      <c r="J210" s="8" t="s">
        <v>5</v>
      </c>
      <c r="K210" s="13"/>
      <c r="L210" s="8"/>
      <c r="M210" s="8" t="s">
        <v>68</v>
      </c>
      <c r="N210" s="8"/>
      <c r="O210" s="8"/>
      <c r="P210" s="8"/>
      <c r="Q210" s="8"/>
    </row>
    <row r="211" spans="1:17" x14ac:dyDescent="0.35">
      <c r="A211" s="8" t="s">
        <v>302</v>
      </c>
      <c r="B211" s="8" t="s">
        <v>17</v>
      </c>
      <c r="C211" s="8" t="s">
        <v>69</v>
      </c>
      <c r="D211" s="8"/>
      <c r="E211" s="8"/>
      <c r="F211" s="8" t="str">
        <f>VLOOKUP(Table1[[#This Row],[Area]],Ref!E:F,2,0)</f>
        <v>Nok</v>
      </c>
      <c r="G211" s="8" t="s">
        <v>3</v>
      </c>
      <c r="H211" s="8" t="s">
        <v>3</v>
      </c>
      <c r="I211" s="8" t="s">
        <v>5</v>
      </c>
      <c r="J211" s="8" t="s">
        <v>3</v>
      </c>
      <c r="K211" s="13"/>
      <c r="L211" s="8"/>
      <c r="M211" s="8" t="s">
        <v>68</v>
      </c>
      <c r="N211" s="8"/>
      <c r="O211" s="8"/>
      <c r="P211" s="8"/>
      <c r="Q211" s="8"/>
    </row>
    <row r="212" spans="1:17" x14ac:dyDescent="0.35">
      <c r="A212" s="8" t="s">
        <v>302</v>
      </c>
      <c r="B212" s="8" t="s">
        <v>17</v>
      </c>
      <c r="C212" s="8" t="s">
        <v>70</v>
      </c>
      <c r="D212" s="8"/>
      <c r="E212" s="8"/>
      <c r="F212" s="8" t="s">
        <v>408</v>
      </c>
      <c r="G212" s="8" t="s">
        <v>3</v>
      </c>
      <c r="H212" s="8" t="s">
        <v>3</v>
      </c>
      <c r="I212" s="8" t="s">
        <v>5</v>
      </c>
      <c r="J212" s="8" t="s">
        <v>5</v>
      </c>
      <c r="K212" s="13"/>
      <c r="L212" s="8"/>
      <c r="M212" s="8" t="s">
        <v>68</v>
      </c>
      <c r="N212" s="8"/>
      <c r="O212" s="8"/>
      <c r="P212" s="8"/>
      <c r="Q212" s="8"/>
    </row>
    <row r="213" spans="1:17" x14ac:dyDescent="0.35">
      <c r="A213" s="8" t="s">
        <v>302</v>
      </c>
      <c r="B213" s="8" t="s">
        <v>13</v>
      </c>
      <c r="C213" s="8" t="s">
        <v>103</v>
      </c>
      <c r="D213" s="8"/>
      <c r="E213" s="8"/>
      <c r="F213" s="8" t="str">
        <f>VLOOKUP(Table1[[#This Row],[Area]],Ref!E:F,2,0)</f>
        <v>Aeh/Pauline</v>
      </c>
      <c r="G213" s="8" t="s">
        <v>3</v>
      </c>
      <c r="H213" s="8" t="s">
        <v>3</v>
      </c>
      <c r="I213" s="8" t="s">
        <v>3</v>
      </c>
      <c r="J213" s="8" t="s">
        <v>5</v>
      </c>
      <c r="K213" s="13"/>
      <c r="L213" s="8"/>
      <c r="M213" s="8" t="s">
        <v>68</v>
      </c>
      <c r="N213" s="8"/>
      <c r="O213" s="8"/>
      <c r="P213" s="8"/>
      <c r="Q213" s="8"/>
    </row>
    <row r="214" spans="1:17" x14ac:dyDescent="0.35">
      <c r="A214" s="8" t="s">
        <v>302</v>
      </c>
      <c r="B214" s="8" t="s">
        <v>13</v>
      </c>
      <c r="C214" s="8" t="s">
        <v>104</v>
      </c>
      <c r="D214" s="8"/>
      <c r="E214" s="8"/>
      <c r="F214" s="8" t="str">
        <f>VLOOKUP(Table1[[#This Row],[Area]],Ref!E:F,2,0)</f>
        <v>Aeh/Pauline</v>
      </c>
      <c r="G214" s="8" t="s">
        <v>396</v>
      </c>
      <c r="H214" s="8" t="s">
        <v>396</v>
      </c>
      <c r="I214" s="8" t="s">
        <v>396</v>
      </c>
      <c r="J214" s="8" t="s">
        <v>396</v>
      </c>
      <c r="K214" s="13"/>
      <c r="L214" s="8"/>
      <c r="M214" s="8" t="s">
        <v>68</v>
      </c>
      <c r="N214" s="8"/>
      <c r="O214" s="8"/>
      <c r="P214" s="8"/>
      <c r="Q214" s="8"/>
    </row>
    <row r="215" spans="1:17" x14ac:dyDescent="0.35">
      <c r="A215" s="8" t="s">
        <v>302</v>
      </c>
      <c r="B215" s="8" t="s">
        <v>14</v>
      </c>
      <c r="C215" s="8" t="s">
        <v>226</v>
      </c>
      <c r="D215" s="8"/>
      <c r="E215" s="8"/>
      <c r="F215" s="8" t="str">
        <f>VLOOKUP(Table1[[#This Row],[Area]],Ref!E:F,2,0)</f>
        <v>Aeh/Pauline</v>
      </c>
      <c r="G215" s="8" t="s">
        <v>396</v>
      </c>
      <c r="H215" s="8" t="s">
        <v>396</v>
      </c>
      <c r="I215" s="8" t="s">
        <v>396</v>
      </c>
      <c r="J215" s="8" t="s">
        <v>396</v>
      </c>
      <c r="K215" s="13"/>
      <c r="L215" s="8"/>
      <c r="M215" s="8" t="s">
        <v>68</v>
      </c>
      <c r="N215" s="8"/>
      <c r="O215" s="8"/>
      <c r="P215" s="8"/>
      <c r="Q215" s="8"/>
    </row>
    <row r="216" spans="1:17" x14ac:dyDescent="0.35">
      <c r="A216" s="8" t="s">
        <v>302</v>
      </c>
      <c r="B216" s="8" t="s">
        <v>14</v>
      </c>
      <c r="C216" s="8" t="s">
        <v>227</v>
      </c>
      <c r="D216" s="8"/>
      <c r="E216" s="8"/>
      <c r="F216" s="8" t="str">
        <f>VLOOKUP(Table1[[#This Row],[Area]],Ref!E:F,2,0)</f>
        <v>Aeh/Pauline</v>
      </c>
      <c r="G216" s="8" t="s">
        <v>3</v>
      </c>
      <c r="H216" s="8" t="s">
        <v>3</v>
      </c>
      <c r="I216" s="8" t="s">
        <v>5</v>
      </c>
      <c r="J216" s="8" t="s">
        <v>5</v>
      </c>
      <c r="K216" s="13"/>
      <c r="L216" s="8"/>
      <c r="M216" s="8" t="s">
        <v>68</v>
      </c>
      <c r="N216" s="8"/>
      <c r="O216" s="8"/>
      <c r="P216" s="8"/>
      <c r="Q216" s="8"/>
    </row>
    <row r="217" spans="1:17" x14ac:dyDescent="0.35">
      <c r="A217" s="8" t="s">
        <v>302</v>
      </c>
      <c r="B217" s="8" t="s">
        <v>14</v>
      </c>
      <c r="C217" s="8" t="s">
        <v>228</v>
      </c>
      <c r="D217" s="8"/>
      <c r="E217" s="8"/>
      <c r="F217" s="8" t="str">
        <f>VLOOKUP(Table1[[#This Row],[Area]],Ref!E:F,2,0)</f>
        <v>Aeh/Pauline</v>
      </c>
      <c r="G217" s="8" t="s">
        <v>396</v>
      </c>
      <c r="H217" s="8" t="s">
        <v>396</v>
      </c>
      <c r="I217" s="8" t="s">
        <v>396</v>
      </c>
      <c r="J217" s="8" t="s">
        <v>396</v>
      </c>
      <c r="K217" s="13"/>
      <c r="L217" s="8"/>
      <c r="M217" s="8" t="s">
        <v>68</v>
      </c>
      <c r="N217" s="8"/>
      <c r="O217" s="8"/>
      <c r="P217" s="8"/>
      <c r="Q217" s="8"/>
    </row>
    <row r="218" spans="1:17" x14ac:dyDescent="0.35">
      <c r="A218" s="8" t="s">
        <v>302</v>
      </c>
      <c r="B218" s="8" t="s">
        <v>17</v>
      </c>
      <c r="C218" s="8" t="s">
        <v>229</v>
      </c>
      <c r="D218" s="8"/>
      <c r="E218" s="8"/>
      <c r="F218" s="8" t="str">
        <f>VLOOKUP(Table1[[#This Row],[Area]],Ref!E:F,2,0)</f>
        <v>Nok</v>
      </c>
      <c r="G218" s="8" t="s">
        <v>3</v>
      </c>
      <c r="H218" s="8" t="s">
        <v>5</v>
      </c>
      <c r="I218" s="8" t="s">
        <v>3</v>
      </c>
      <c r="J218" s="8" t="s">
        <v>5</v>
      </c>
      <c r="K218" s="13"/>
      <c r="L218" s="8"/>
      <c r="M218" s="8" t="s">
        <v>68</v>
      </c>
      <c r="N218" s="8"/>
      <c r="O218" s="8"/>
      <c r="P218" s="8"/>
      <c r="Q218" s="8"/>
    </row>
    <row r="219" spans="1:17" x14ac:dyDescent="0.35">
      <c r="A219" s="8" t="s">
        <v>302</v>
      </c>
      <c r="B219" s="8" t="s">
        <v>18</v>
      </c>
      <c r="C219" s="8" t="s">
        <v>343</v>
      </c>
      <c r="D219" s="8"/>
      <c r="E219" s="8"/>
      <c r="F219" s="8" t="str">
        <f>VLOOKUP(Table1[[#This Row],[Area]],Ref!E:F,2,0)</f>
        <v>Nittakarn</v>
      </c>
      <c r="G219" s="8" t="s">
        <v>396</v>
      </c>
      <c r="H219" s="8" t="s">
        <v>396</v>
      </c>
      <c r="I219" s="8" t="s">
        <v>396</v>
      </c>
      <c r="J219" s="8" t="s">
        <v>396</v>
      </c>
      <c r="K219" s="13"/>
      <c r="L219" s="8"/>
      <c r="M219" s="8" t="s">
        <v>68</v>
      </c>
      <c r="N219" s="8"/>
      <c r="O219" s="8"/>
      <c r="P219" s="8"/>
      <c r="Q219" s="8"/>
    </row>
    <row r="220" spans="1:17" x14ac:dyDescent="0.35">
      <c r="A220" s="8" t="s">
        <v>302</v>
      </c>
      <c r="B220" s="8" t="s">
        <v>18</v>
      </c>
      <c r="C220" s="8" t="s">
        <v>342</v>
      </c>
      <c r="D220" s="8"/>
      <c r="E220" s="8"/>
      <c r="F220" s="8" t="str">
        <f>VLOOKUP(Table1[[#This Row],[Area]],Ref!E:F,2,0)</f>
        <v>Nittakarn</v>
      </c>
      <c r="G220" s="8" t="s">
        <v>396</v>
      </c>
      <c r="H220" s="8" t="s">
        <v>396</v>
      </c>
      <c r="I220" s="8" t="s">
        <v>396</v>
      </c>
      <c r="J220" s="8" t="s">
        <v>396</v>
      </c>
      <c r="K220" s="13"/>
      <c r="L220" s="8"/>
      <c r="M220" s="8" t="s">
        <v>68</v>
      </c>
      <c r="N220" s="8"/>
      <c r="O220" s="8"/>
      <c r="P220" s="8"/>
      <c r="Q220" s="8"/>
    </row>
    <row r="221" spans="1:17" x14ac:dyDescent="0.35">
      <c r="A221" s="8" t="s">
        <v>302</v>
      </c>
      <c r="B221" s="8" t="s">
        <v>12</v>
      </c>
      <c r="C221" s="8" t="s">
        <v>210</v>
      </c>
      <c r="D221" s="8"/>
      <c r="E221" s="8"/>
      <c r="F221" s="8" t="str">
        <f>VLOOKUP(Table1[[#This Row],[Area]],Ref!E:F,2,0)</f>
        <v>Anutida</v>
      </c>
      <c r="G221" s="8" t="s">
        <v>396</v>
      </c>
      <c r="H221" s="8" t="s">
        <v>396</v>
      </c>
      <c r="I221" s="8" t="s">
        <v>396</v>
      </c>
      <c r="J221" s="8" t="s">
        <v>396</v>
      </c>
      <c r="K221" s="13"/>
      <c r="L221" s="8"/>
      <c r="M221" s="8" t="s">
        <v>68</v>
      </c>
      <c r="N221" s="8"/>
      <c r="O221" s="8"/>
      <c r="P221" s="8"/>
      <c r="Q221" s="8"/>
    </row>
    <row r="222" spans="1:17" x14ac:dyDescent="0.35">
      <c r="A222" s="8" t="s">
        <v>302</v>
      </c>
      <c r="B222" s="8" t="s">
        <v>12</v>
      </c>
      <c r="C222" s="8" t="s">
        <v>211</v>
      </c>
      <c r="D222" s="8"/>
      <c r="E222" s="8"/>
      <c r="F222" s="8" t="str">
        <f>VLOOKUP(Table1[[#This Row],[Area]],Ref!E:F,2,0)</f>
        <v>Anutida</v>
      </c>
      <c r="G222" s="8" t="s">
        <v>396</v>
      </c>
      <c r="H222" s="8" t="s">
        <v>396</v>
      </c>
      <c r="I222" s="8" t="s">
        <v>396</v>
      </c>
      <c r="J222" s="8" t="s">
        <v>396</v>
      </c>
      <c r="K222" s="13"/>
      <c r="L222" s="8"/>
      <c r="M222" s="8" t="s">
        <v>68</v>
      </c>
      <c r="N222" s="8"/>
      <c r="O222" s="8"/>
      <c r="P222" s="8"/>
      <c r="Q222" s="8"/>
    </row>
    <row r="223" spans="1:17" x14ac:dyDescent="0.35">
      <c r="A223" s="8" t="s">
        <v>302</v>
      </c>
      <c r="B223" s="8" t="s">
        <v>12</v>
      </c>
      <c r="C223" s="8" t="s">
        <v>212</v>
      </c>
      <c r="D223" s="8"/>
      <c r="E223" s="8"/>
      <c r="F223" s="8" t="str">
        <f>VLOOKUP(Table1[[#This Row],[Area]],Ref!E:F,2,0)</f>
        <v>Anutida</v>
      </c>
      <c r="G223" s="8" t="s">
        <v>396</v>
      </c>
      <c r="H223" s="8" t="s">
        <v>396</v>
      </c>
      <c r="I223" s="8" t="s">
        <v>396</v>
      </c>
      <c r="J223" s="8" t="s">
        <v>396</v>
      </c>
      <c r="K223" s="13"/>
      <c r="L223" s="8"/>
      <c r="M223" s="8" t="s">
        <v>68</v>
      </c>
      <c r="N223" s="8"/>
      <c r="O223" s="8"/>
      <c r="P223" s="8"/>
      <c r="Q223" s="8"/>
    </row>
    <row r="224" spans="1:17" x14ac:dyDescent="0.35">
      <c r="A224" s="8" t="s">
        <v>302</v>
      </c>
      <c r="B224" s="8" t="s">
        <v>117</v>
      </c>
      <c r="C224" s="8" t="s">
        <v>153</v>
      </c>
      <c r="D224" s="8"/>
      <c r="E224" s="8"/>
      <c r="F224" s="8" t="str">
        <f>VLOOKUP(Table1[[#This Row],[Area]],Ref!E:F,2,0)</f>
        <v>Opond/Toey</v>
      </c>
      <c r="G224" s="8" t="s">
        <v>396</v>
      </c>
      <c r="H224" s="8" t="s">
        <v>396</v>
      </c>
      <c r="I224" s="8" t="s">
        <v>396</v>
      </c>
      <c r="J224" s="8" t="s">
        <v>396</v>
      </c>
      <c r="K224" s="13"/>
      <c r="L224" s="8"/>
      <c r="M224" s="8" t="s">
        <v>68</v>
      </c>
      <c r="N224" s="8"/>
      <c r="O224" s="8"/>
      <c r="P224" s="8"/>
      <c r="Q224" s="8"/>
    </row>
    <row r="225" spans="1:17" x14ac:dyDescent="0.35">
      <c r="A225" s="8" t="s">
        <v>349</v>
      </c>
      <c r="B225" s="8" t="s">
        <v>14</v>
      </c>
      <c r="C225" s="8" t="s">
        <v>350</v>
      </c>
      <c r="D225" s="8"/>
      <c r="E225" s="8"/>
      <c r="F225" s="8" t="str">
        <f>VLOOKUP(Table1[[#This Row],[Area]],Ref!E:F,2,0)</f>
        <v>Aeh/Pauline</v>
      </c>
      <c r="G225" s="8" t="s">
        <v>3</v>
      </c>
      <c r="H225" s="8" t="s">
        <v>5</v>
      </c>
      <c r="I225" s="8" t="s">
        <v>3</v>
      </c>
      <c r="J225" s="8" t="s">
        <v>5</v>
      </c>
      <c r="K225" s="13"/>
      <c r="L225" s="8"/>
      <c r="M225" s="8" t="s">
        <v>68</v>
      </c>
      <c r="N225" s="8"/>
      <c r="O225" s="8"/>
      <c r="P225" s="8"/>
      <c r="Q225" s="8"/>
    </row>
    <row r="226" spans="1:17" x14ac:dyDescent="0.35">
      <c r="A226" s="8" t="s">
        <v>349</v>
      </c>
      <c r="B226" s="8" t="s">
        <v>17</v>
      </c>
      <c r="C226" s="8" t="s">
        <v>351</v>
      </c>
      <c r="D226" s="8"/>
      <c r="E226" s="8"/>
      <c r="F226" s="8" t="str">
        <f>VLOOKUP(Table1[[#This Row],[Area]],Ref!E:F,2,0)</f>
        <v>Nok</v>
      </c>
      <c r="G226" s="8" t="s">
        <v>3</v>
      </c>
      <c r="H226" s="8" t="s">
        <v>5</v>
      </c>
      <c r="I226" s="8" t="s">
        <v>3</v>
      </c>
      <c r="J226" s="8" t="s">
        <v>5</v>
      </c>
      <c r="K226" s="13"/>
      <c r="L226" s="8"/>
      <c r="M226" s="8" t="s">
        <v>68</v>
      </c>
      <c r="N226" s="8"/>
      <c r="O226" s="8"/>
      <c r="P226" s="8"/>
      <c r="Q226" s="8"/>
    </row>
    <row r="227" spans="1:17" x14ac:dyDescent="0.35">
      <c r="A227" s="8" t="s">
        <v>358</v>
      </c>
      <c r="B227" s="8" t="s">
        <v>154</v>
      </c>
      <c r="C227" s="8" t="s">
        <v>167</v>
      </c>
      <c r="D227" s="8"/>
      <c r="E227" s="8"/>
      <c r="F227" s="8" t="str">
        <f>VLOOKUP(Table1[[#This Row],[Area]],Ref!E:F,2,0)</f>
        <v>All</v>
      </c>
      <c r="G227" s="8" t="s">
        <v>3</v>
      </c>
      <c r="H227" s="8" t="s">
        <v>5</v>
      </c>
      <c r="I227" s="8" t="s">
        <v>3</v>
      </c>
      <c r="J227" s="8" t="s">
        <v>5</v>
      </c>
      <c r="K227" s="13"/>
      <c r="L227" s="8"/>
      <c r="M227" s="8" t="s">
        <v>30</v>
      </c>
      <c r="N227" s="8"/>
      <c r="O227" s="8"/>
      <c r="P227" s="8"/>
      <c r="Q227" s="8"/>
    </row>
    <row r="228" spans="1:17" x14ac:dyDescent="0.35">
      <c r="A228" s="8" t="s">
        <v>358</v>
      </c>
      <c r="B228" s="8" t="s">
        <v>154</v>
      </c>
      <c r="C228" s="8" t="s">
        <v>168</v>
      </c>
      <c r="D228" s="8"/>
      <c r="E228" s="8"/>
      <c r="F228" s="8" t="str">
        <f>VLOOKUP(Table1[[#This Row],[Area]],Ref!E:F,2,0)</f>
        <v>All</v>
      </c>
      <c r="G228" s="8" t="s">
        <v>3</v>
      </c>
      <c r="H228" s="8" t="s">
        <v>5</v>
      </c>
      <c r="I228" s="8" t="s">
        <v>3</v>
      </c>
      <c r="J228" s="8" t="s">
        <v>5</v>
      </c>
      <c r="K228" s="13"/>
      <c r="L228" s="8"/>
      <c r="M228" s="8" t="s">
        <v>30</v>
      </c>
      <c r="N228" s="8"/>
      <c r="O228" s="8" t="s">
        <v>3</v>
      </c>
      <c r="P228" s="8" t="s">
        <v>75</v>
      </c>
      <c r="Q228" s="8" t="s">
        <v>76</v>
      </c>
    </row>
    <row r="229" spans="1:17" x14ac:dyDescent="0.35">
      <c r="A229" s="8" t="s">
        <v>358</v>
      </c>
      <c r="B229" s="8" t="s">
        <v>154</v>
      </c>
      <c r="C229" s="8" t="s">
        <v>169</v>
      </c>
      <c r="D229" s="8" t="s">
        <v>376</v>
      </c>
      <c r="E229" s="8" t="s">
        <v>372</v>
      </c>
      <c r="F229" s="8" t="str">
        <f>VLOOKUP(Table1[[#This Row],[Area]],Ref!E:F,2,0)</f>
        <v>All</v>
      </c>
      <c r="G229" s="20" t="s">
        <v>3</v>
      </c>
      <c r="H229" s="8" t="s">
        <v>3</v>
      </c>
      <c r="I229" s="8" t="s">
        <v>3</v>
      </c>
      <c r="J229" s="8" t="s">
        <v>3</v>
      </c>
      <c r="K229" s="13"/>
      <c r="L229" s="8"/>
      <c r="M229" s="8" t="s">
        <v>33</v>
      </c>
      <c r="N229" s="8"/>
      <c r="O229" s="8" t="s">
        <v>3</v>
      </c>
      <c r="P229" s="8" t="s">
        <v>75</v>
      </c>
      <c r="Q229" s="8" t="s">
        <v>76</v>
      </c>
    </row>
    <row r="230" spans="1:17" x14ac:dyDescent="0.35">
      <c r="A230" s="8" t="s">
        <v>358</v>
      </c>
      <c r="B230" s="8" t="s">
        <v>154</v>
      </c>
      <c r="C230" s="8" t="s">
        <v>170</v>
      </c>
      <c r="D230" s="8"/>
      <c r="E230" s="8"/>
      <c r="F230" s="8" t="str">
        <f>VLOOKUP(Table1[[#This Row],[Area]],Ref!E:F,2,0)</f>
        <v>All</v>
      </c>
      <c r="G230" s="8" t="s">
        <v>5</v>
      </c>
      <c r="H230" s="8"/>
      <c r="I230" s="8"/>
      <c r="J230" s="8"/>
      <c r="K230" s="13"/>
      <c r="L230" s="8"/>
      <c r="M230" s="8" t="s">
        <v>33</v>
      </c>
      <c r="N230" s="8"/>
      <c r="O230" s="8"/>
      <c r="P230" s="8"/>
      <c r="Q230" s="8"/>
    </row>
    <row r="231" spans="1:17" x14ac:dyDescent="0.35">
      <c r="A231" s="8" t="s">
        <v>358</v>
      </c>
      <c r="B231" s="8" t="s">
        <v>154</v>
      </c>
      <c r="C231" s="8" t="s">
        <v>171</v>
      </c>
      <c r="D231" s="8"/>
      <c r="E231" s="8"/>
      <c r="F231" s="8" t="str">
        <f>VLOOKUP(Table1[[#This Row],[Area]],Ref!E:F,2,0)</f>
        <v>All</v>
      </c>
      <c r="G231" s="8" t="s">
        <v>3</v>
      </c>
      <c r="H231" s="8" t="s">
        <v>5</v>
      </c>
      <c r="I231" s="8" t="s">
        <v>3</v>
      </c>
      <c r="J231" s="8" t="s">
        <v>3</v>
      </c>
      <c r="K231" s="13" t="s">
        <v>412</v>
      </c>
      <c r="L231" s="8"/>
      <c r="M231" s="8" t="s">
        <v>30</v>
      </c>
      <c r="N231" s="8"/>
      <c r="O231" s="8"/>
      <c r="P231" s="8"/>
      <c r="Q231" s="8"/>
    </row>
    <row r="232" spans="1:17" x14ac:dyDescent="0.35">
      <c r="A232" s="8" t="s">
        <v>358</v>
      </c>
      <c r="B232" s="8" t="s">
        <v>154</v>
      </c>
      <c r="C232" s="8" t="s">
        <v>172</v>
      </c>
      <c r="D232" s="8"/>
      <c r="E232" s="8"/>
      <c r="F232" s="8" t="str">
        <f>VLOOKUP(Table1[[#This Row],[Area]],Ref!E:F,2,0)</f>
        <v>All</v>
      </c>
      <c r="G232" s="8" t="s">
        <v>3</v>
      </c>
      <c r="H232" s="8" t="s">
        <v>3</v>
      </c>
      <c r="I232" s="8" t="s">
        <v>5</v>
      </c>
      <c r="J232" s="8" t="s">
        <v>5</v>
      </c>
      <c r="K232" s="13" t="s">
        <v>413</v>
      </c>
      <c r="L232" s="8"/>
      <c r="M232" s="8" t="s">
        <v>102</v>
      </c>
      <c r="N232" s="8"/>
      <c r="O232" s="8"/>
      <c r="P232" s="8"/>
      <c r="Q232" s="8"/>
    </row>
    <row r="233" spans="1:17" x14ac:dyDescent="0.35">
      <c r="A233" s="8" t="s">
        <v>358</v>
      </c>
      <c r="B233" s="8" t="s">
        <v>262</v>
      </c>
      <c r="C233" s="8" t="s">
        <v>277</v>
      </c>
      <c r="D233" s="8"/>
      <c r="E233" s="8"/>
      <c r="F233" s="8" t="str">
        <f>VLOOKUP(Table1[[#This Row],[Area]],Ref!E:F,2,0)</f>
        <v>Sean Zhou</v>
      </c>
      <c r="G233" s="8" t="s">
        <v>3</v>
      </c>
      <c r="H233" s="8" t="s">
        <v>5</v>
      </c>
      <c r="I233" s="8" t="s">
        <v>3</v>
      </c>
      <c r="J233" s="8" t="s">
        <v>5</v>
      </c>
      <c r="K233" s="13"/>
      <c r="L233" s="8"/>
      <c r="M233" s="8" t="s">
        <v>33</v>
      </c>
      <c r="N233" s="8"/>
      <c r="O233" s="8"/>
      <c r="P233" s="8"/>
      <c r="Q233" s="8"/>
    </row>
    <row r="234" spans="1:17" x14ac:dyDescent="0.35">
      <c r="A234" s="8" t="s">
        <v>358</v>
      </c>
      <c r="B234" s="8" t="s">
        <v>262</v>
      </c>
      <c r="C234" s="8" t="s">
        <v>278</v>
      </c>
      <c r="D234" s="8"/>
      <c r="E234" s="8"/>
      <c r="F234" s="8" t="str">
        <f>VLOOKUP(Table1[[#This Row],[Area]],Ref!E:F,2,0)</f>
        <v>Sean Zhou</v>
      </c>
      <c r="G234" s="8" t="s">
        <v>3</v>
      </c>
      <c r="H234" s="8" t="s">
        <v>5</v>
      </c>
      <c r="I234" s="8" t="s">
        <v>3</v>
      </c>
      <c r="J234" s="8" t="s">
        <v>5</v>
      </c>
      <c r="K234" s="13"/>
      <c r="L234" s="8"/>
      <c r="M234" s="8" t="s">
        <v>33</v>
      </c>
      <c r="N234" s="8"/>
      <c r="O234" s="8"/>
      <c r="P234" s="8"/>
      <c r="Q234" s="8"/>
    </row>
    <row r="235" spans="1:17" x14ac:dyDescent="0.35">
      <c r="A235" s="8" t="s">
        <v>358</v>
      </c>
      <c r="B235" s="8" t="s">
        <v>262</v>
      </c>
      <c r="C235" s="8" t="s">
        <v>279</v>
      </c>
      <c r="D235" s="8"/>
      <c r="E235" s="8"/>
      <c r="F235" s="8" t="str">
        <f>VLOOKUP(Table1[[#This Row],[Area]],Ref!E:F,2,0)</f>
        <v>Sean Zhou</v>
      </c>
      <c r="G235" s="8" t="s">
        <v>3</v>
      </c>
      <c r="H235" s="8" t="s">
        <v>5</v>
      </c>
      <c r="I235" s="8" t="s">
        <v>3</v>
      </c>
      <c r="J235" s="8" t="s">
        <v>5</v>
      </c>
      <c r="K235" s="13"/>
      <c r="L235" s="8"/>
      <c r="M235" s="8" t="s">
        <v>33</v>
      </c>
      <c r="N235" s="8"/>
      <c r="O235" s="8"/>
      <c r="P235" s="8"/>
      <c r="Q235" s="8"/>
    </row>
    <row r="236" spans="1:17" x14ac:dyDescent="0.35">
      <c r="A236" s="8" t="s">
        <v>358</v>
      </c>
      <c r="B236" s="8" t="s">
        <v>262</v>
      </c>
      <c r="C236" s="8" t="s">
        <v>280</v>
      </c>
      <c r="D236" s="8"/>
      <c r="E236" s="8"/>
      <c r="F236" s="8" t="str">
        <f>VLOOKUP(Table1[[#This Row],[Area]],Ref!E:F,2,0)</f>
        <v>Sean Zhou</v>
      </c>
      <c r="G236" s="8" t="s">
        <v>3</v>
      </c>
      <c r="H236" s="8" t="s">
        <v>5</v>
      </c>
      <c r="I236" s="8" t="s">
        <v>3</v>
      </c>
      <c r="J236" s="8" t="s">
        <v>5</v>
      </c>
      <c r="K236" s="13"/>
      <c r="L236" s="8"/>
      <c r="M236" s="8" t="s">
        <v>30</v>
      </c>
      <c r="N236" s="8"/>
      <c r="O236" s="8"/>
      <c r="P236" s="8"/>
      <c r="Q236" s="8"/>
    </row>
    <row r="237" spans="1:17" x14ac:dyDescent="0.35">
      <c r="A237" s="8" t="s">
        <v>358</v>
      </c>
      <c r="B237" s="8" t="s">
        <v>262</v>
      </c>
      <c r="C237" s="8" t="s">
        <v>281</v>
      </c>
      <c r="D237" s="8"/>
      <c r="E237" s="8"/>
      <c r="F237" s="8" t="str">
        <f>VLOOKUP(Table1[[#This Row],[Area]],Ref!E:F,2,0)</f>
        <v>Sean Zhou</v>
      </c>
      <c r="G237" s="8" t="s">
        <v>3</v>
      </c>
      <c r="H237" s="8" t="s">
        <v>5</v>
      </c>
      <c r="I237" s="8" t="s">
        <v>3</v>
      </c>
      <c r="J237" s="8" t="s">
        <v>5</v>
      </c>
      <c r="K237" s="13"/>
      <c r="L237" s="8"/>
      <c r="M237" s="8" t="s">
        <v>30</v>
      </c>
      <c r="N237" s="8"/>
      <c r="O237" s="8"/>
      <c r="P237" s="8"/>
      <c r="Q237" s="8"/>
    </row>
    <row r="238" spans="1:17" x14ac:dyDescent="0.35">
      <c r="A238" s="8" t="s">
        <v>358</v>
      </c>
      <c r="B238" s="8" t="s">
        <v>262</v>
      </c>
      <c r="C238" s="8" t="s">
        <v>282</v>
      </c>
      <c r="D238" s="8"/>
      <c r="E238" s="8"/>
      <c r="F238" s="8" t="str">
        <f>VLOOKUP(Table1[[#This Row],[Area]],Ref!E:F,2,0)</f>
        <v>Sean Zhou</v>
      </c>
      <c r="G238" s="8" t="s">
        <v>3</v>
      </c>
      <c r="H238" s="8" t="s">
        <v>5</v>
      </c>
      <c r="I238" s="8" t="s">
        <v>3</v>
      </c>
      <c r="J238" s="8" t="s">
        <v>5</v>
      </c>
      <c r="K238" s="13"/>
      <c r="L238" s="8"/>
      <c r="M238" s="8" t="s">
        <v>30</v>
      </c>
      <c r="N238" s="8"/>
      <c r="O238" s="8"/>
      <c r="P238" s="8"/>
      <c r="Q238" s="8"/>
    </row>
    <row r="239" spans="1:17" x14ac:dyDescent="0.35">
      <c r="A239" s="8" t="s">
        <v>358</v>
      </c>
      <c r="B239" s="8" t="s">
        <v>262</v>
      </c>
      <c r="C239" s="8" t="s">
        <v>283</v>
      </c>
      <c r="D239" s="8"/>
      <c r="E239" s="8"/>
      <c r="F239" s="8" t="str">
        <f>VLOOKUP(Table1[[#This Row],[Area]],Ref!E:F,2,0)</f>
        <v>Sean Zhou</v>
      </c>
      <c r="G239" s="8" t="s">
        <v>3</v>
      </c>
      <c r="H239" s="8" t="s">
        <v>5</v>
      </c>
      <c r="I239" s="8" t="s">
        <v>3</v>
      </c>
      <c r="J239" s="8" t="s">
        <v>5</v>
      </c>
      <c r="K239" s="13"/>
      <c r="L239" s="8"/>
      <c r="M239" s="8" t="s">
        <v>30</v>
      </c>
      <c r="N239" s="8"/>
      <c r="O239" s="8"/>
      <c r="P239" s="8"/>
      <c r="Q239" s="8"/>
    </row>
    <row r="240" spans="1:17" x14ac:dyDescent="0.35">
      <c r="A240" s="8" t="s">
        <v>358</v>
      </c>
      <c r="B240" s="8" t="s">
        <v>262</v>
      </c>
      <c r="C240" s="8" t="s">
        <v>284</v>
      </c>
      <c r="D240" s="8"/>
      <c r="E240" s="8"/>
      <c r="F240" s="8" t="str">
        <f>VLOOKUP(Table1[[#This Row],[Area]],Ref!E:F,2,0)</f>
        <v>Sean Zhou</v>
      </c>
      <c r="G240" s="8" t="s">
        <v>3</v>
      </c>
      <c r="H240" s="8" t="s">
        <v>5</v>
      </c>
      <c r="I240" s="8" t="s">
        <v>3</v>
      </c>
      <c r="J240" s="8" t="s">
        <v>5</v>
      </c>
      <c r="K240" s="13"/>
      <c r="L240" s="8"/>
      <c r="M240" s="8" t="s">
        <v>30</v>
      </c>
      <c r="N240" s="8"/>
      <c r="O240" s="8"/>
      <c r="P240" s="8"/>
      <c r="Q240" s="8"/>
    </row>
    <row r="241" spans="1:17" x14ac:dyDescent="0.35">
      <c r="A241" s="8" t="s">
        <v>358</v>
      </c>
      <c r="B241" s="8" t="s">
        <v>262</v>
      </c>
      <c r="C241" s="8" t="s">
        <v>285</v>
      </c>
      <c r="D241" s="8"/>
      <c r="E241" s="8"/>
      <c r="F241" s="8" t="str">
        <f>VLOOKUP(Table1[[#This Row],[Area]],Ref!E:F,2,0)</f>
        <v>Sean Zhou</v>
      </c>
      <c r="G241" s="8" t="s">
        <v>3</v>
      </c>
      <c r="H241" s="8" t="s">
        <v>5</v>
      </c>
      <c r="I241" s="8" t="s">
        <v>3</v>
      </c>
      <c r="J241" s="8" t="s">
        <v>5</v>
      </c>
      <c r="K241" s="13"/>
      <c r="L241" s="8"/>
      <c r="M241" s="8" t="s">
        <v>33</v>
      </c>
      <c r="N241" s="8"/>
      <c r="O241" s="8"/>
      <c r="P241" s="8"/>
      <c r="Q241" s="8"/>
    </row>
    <row r="242" spans="1:17" x14ac:dyDescent="0.35">
      <c r="A242" s="8" t="s">
        <v>358</v>
      </c>
      <c r="B242" s="8" t="s">
        <v>17</v>
      </c>
      <c r="C242" s="8" t="s">
        <v>61</v>
      </c>
      <c r="D242" s="8"/>
      <c r="E242" s="8"/>
      <c r="F242" s="8" t="str">
        <f>VLOOKUP(Table1[[#This Row],[Area]],Ref!E:F,2,0)</f>
        <v>Nok</v>
      </c>
      <c r="G242" s="20" t="s">
        <v>3</v>
      </c>
      <c r="H242" s="8" t="s">
        <v>3</v>
      </c>
      <c r="I242" s="8" t="s">
        <v>3</v>
      </c>
      <c r="J242" s="8" t="s">
        <v>5</v>
      </c>
      <c r="K242" s="13"/>
      <c r="L242" s="8"/>
      <c r="M242" s="8" t="s">
        <v>33</v>
      </c>
      <c r="N242" s="8"/>
      <c r="O242" s="8" t="s">
        <v>3</v>
      </c>
      <c r="P242" s="8" t="s">
        <v>75</v>
      </c>
      <c r="Q242" s="8" t="s">
        <v>76</v>
      </c>
    </row>
    <row r="243" spans="1:17" x14ac:dyDescent="0.35">
      <c r="A243" s="8" t="s">
        <v>358</v>
      </c>
      <c r="B243" s="8" t="s">
        <v>17</v>
      </c>
      <c r="C243" s="8" t="s">
        <v>62</v>
      </c>
      <c r="D243" s="8"/>
      <c r="E243" s="8"/>
      <c r="F243" s="8" t="str">
        <f>VLOOKUP(Table1[[#This Row],[Area]],Ref!E:F,2,0)</f>
        <v>Nok</v>
      </c>
      <c r="G243" s="20" t="s">
        <v>3</v>
      </c>
      <c r="H243" s="8" t="s">
        <v>5</v>
      </c>
      <c r="I243" s="8" t="s">
        <v>3</v>
      </c>
      <c r="J243" s="8" t="s">
        <v>5</v>
      </c>
      <c r="K243" s="13"/>
      <c r="L243" s="8"/>
      <c r="M243" s="8" t="s">
        <v>33</v>
      </c>
      <c r="N243" s="8"/>
      <c r="O243" s="8" t="s">
        <v>3</v>
      </c>
      <c r="P243" s="8" t="s">
        <v>75</v>
      </c>
      <c r="Q243" s="8" t="s">
        <v>76</v>
      </c>
    </row>
    <row r="244" spans="1:17" x14ac:dyDescent="0.35">
      <c r="A244" s="8" t="s">
        <v>358</v>
      </c>
      <c r="B244" s="8" t="s">
        <v>17</v>
      </c>
      <c r="C244" s="8" t="s">
        <v>63</v>
      </c>
      <c r="D244" s="8"/>
      <c r="E244" s="8"/>
      <c r="F244" s="8" t="str">
        <f>VLOOKUP(Table1[[#This Row],[Area]],Ref!E:F,2,0)</f>
        <v>Nok</v>
      </c>
      <c r="G244" s="20" t="s">
        <v>3</v>
      </c>
      <c r="H244" s="8" t="s">
        <v>3</v>
      </c>
      <c r="I244" s="8" t="s">
        <v>5</v>
      </c>
      <c r="J244" s="8" t="s">
        <v>3</v>
      </c>
      <c r="K244" s="13"/>
      <c r="L244" s="8"/>
      <c r="M244" s="8" t="s">
        <v>30</v>
      </c>
      <c r="N244" s="8"/>
      <c r="O244" s="8" t="s">
        <v>3</v>
      </c>
      <c r="P244" s="8" t="s">
        <v>75</v>
      </c>
      <c r="Q244" s="8" t="s">
        <v>76</v>
      </c>
    </row>
    <row r="245" spans="1:17" x14ac:dyDescent="0.35">
      <c r="A245" s="8" t="s">
        <v>358</v>
      </c>
      <c r="B245" s="8" t="s">
        <v>17</v>
      </c>
      <c r="C245" s="8" t="s">
        <v>64</v>
      </c>
      <c r="D245" s="8"/>
      <c r="E245" s="8"/>
      <c r="F245" s="8" t="str">
        <f>VLOOKUP(Table1[[#This Row],[Area]],Ref!E:F,2,0)</f>
        <v>Nok</v>
      </c>
      <c r="G245" s="8" t="s">
        <v>396</v>
      </c>
      <c r="H245" s="8" t="s">
        <v>396</v>
      </c>
      <c r="I245" s="8" t="s">
        <v>396</v>
      </c>
      <c r="J245" s="8" t="s">
        <v>396</v>
      </c>
      <c r="K245" s="13"/>
      <c r="L245" s="8"/>
      <c r="M245" s="8" t="s">
        <v>30</v>
      </c>
      <c r="N245" s="8"/>
      <c r="O245" s="8"/>
      <c r="P245" s="8"/>
      <c r="Q245" s="8"/>
    </row>
    <row r="246" spans="1:17" x14ac:dyDescent="0.35">
      <c r="A246" s="8" t="s">
        <v>358</v>
      </c>
      <c r="B246" s="8" t="s">
        <v>17</v>
      </c>
      <c r="C246" s="8" t="s">
        <v>65</v>
      </c>
      <c r="D246" s="8"/>
      <c r="E246" s="8"/>
      <c r="F246" s="8" t="str">
        <f>VLOOKUP(Table1[[#This Row],[Area]],Ref!E:F,2,0)</f>
        <v>Nok</v>
      </c>
      <c r="G246" s="8" t="s">
        <v>3</v>
      </c>
      <c r="H246" s="8" t="s">
        <v>3</v>
      </c>
      <c r="I246" s="8" t="s">
        <v>5</v>
      </c>
      <c r="J246" s="8" t="s">
        <v>3</v>
      </c>
      <c r="K246" s="13"/>
      <c r="L246" s="8"/>
      <c r="M246" s="8" t="s">
        <v>30</v>
      </c>
      <c r="N246" s="8"/>
      <c r="O246" s="8" t="s">
        <v>3</v>
      </c>
      <c r="P246" s="8" t="s">
        <v>75</v>
      </c>
      <c r="Q246" s="8" t="s">
        <v>76</v>
      </c>
    </row>
    <row r="247" spans="1:17" x14ac:dyDescent="0.35">
      <c r="A247" s="8" t="s">
        <v>358</v>
      </c>
      <c r="B247" s="8" t="s">
        <v>17</v>
      </c>
      <c r="C247" s="8" t="s">
        <v>66</v>
      </c>
      <c r="D247" s="8"/>
      <c r="E247" s="8"/>
      <c r="F247" s="8" t="str">
        <f>VLOOKUP(Table1[[#This Row],[Area]],Ref!E:F,2,0)</f>
        <v>Nok</v>
      </c>
      <c r="G247" s="8" t="s">
        <v>3</v>
      </c>
      <c r="H247" s="8" t="s">
        <v>3</v>
      </c>
      <c r="I247" s="8" t="s">
        <v>5</v>
      </c>
      <c r="J247" s="8" t="s">
        <v>3</v>
      </c>
      <c r="K247" s="13"/>
      <c r="L247" s="8"/>
      <c r="M247" s="8" t="s">
        <v>30</v>
      </c>
      <c r="N247" s="8"/>
      <c r="O247" s="8"/>
      <c r="P247" s="8"/>
      <c r="Q247" s="8"/>
    </row>
    <row r="248" spans="1:17" x14ac:dyDescent="0.35">
      <c r="A248" s="8" t="s">
        <v>358</v>
      </c>
      <c r="B248" s="8" t="s">
        <v>13</v>
      </c>
      <c r="C248" s="8" t="s">
        <v>97</v>
      </c>
      <c r="D248" s="8"/>
      <c r="E248" s="8"/>
      <c r="F248" s="8" t="str">
        <f>VLOOKUP(Table1[[#This Row],[Area]],Ref!E:F,2,0)</f>
        <v>Aeh/Pauline</v>
      </c>
      <c r="G248" s="20" t="s">
        <v>3</v>
      </c>
      <c r="H248" s="8" t="s">
        <v>5</v>
      </c>
      <c r="I248" s="8" t="s">
        <v>3</v>
      </c>
      <c r="J248" s="8" t="s">
        <v>5</v>
      </c>
      <c r="K248" s="13"/>
      <c r="L248" s="8"/>
      <c r="M248" s="8" t="s">
        <v>30</v>
      </c>
      <c r="N248" s="8"/>
      <c r="O248" s="8"/>
      <c r="P248" s="8"/>
      <c r="Q248" s="8"/>
    </row>
    <row r="249" spans="1:17" x14ac:dyDescent="0.35">
      <c r="A249" s="8" t="s">
        <v>358</v>
      </c>
      <c r="B249" s="8" t="s">
        <v>13</v>
      </c>
      <c r="C249" s="8" t="s">
        <v>98</v>
      </c>
      <c r="D249" s="8"/>
      <c r="E249" s="8"/>
      <c r="F249" s="8" t="str">
        <f>VLOOKUP(Table1[[#This Row],[Area]],Ref!E:F,2,0)</f>
        <v>Aeh/Pauline</v>
      </c>
      <c r="G249" s="20" t="s">
        <v>3</v>
      </c>
      <c r="H249" s="8" t="s">
        <v>5</v>
      </c>
      <c r="I249" s="8" t="s">
        <v>3</v>
      </c>
      <c r="J249" s="8" t="s">
        <v>5</v>
      </c>
      <c r="K249" s="13"/>
      <c r="L249" s="8"/>
      <c r="M249" s="8" t="s">
        <v>30</v>
      </c>
      <c r="N249" s="8"/>
      <c r="O249" s="8" t="s">
        <v>3</v>
      </c>
      <c r="P249" s="8" t="s">
        <v>75</v>
      </c>
      <c r="Q249" s="8" t="s">
        <v>76</v>
      </c>
    </row>
    <row r="250" spans="1:17" x14ac:dyDescent="0.35">
      <c r="A250" s="8" t="s">
        <v>358</v>
      </c>
      <c r="B250" s="8" t="s">
        <v>15</v>
      </c>
      <c r="C250" s="8" t="s">
        <v>113</v>
      </c>
      <c r="D250" s="8"/>
      <c r="E250" s="8"/>
      <c r="F250" s="8" t="str">
        <f>VLOOKUP(Table1[[#This Row],[Area]],Ref!E:F,2,0)</f>
        <v>N/A</v>
      </c>
      <c r="G250" s="8" t="s">
        <v>396</v>
      </c>
      <c r="H250" s="8" t="s">
        <v>396</v>
      </c>
      <c r="I250" s="8" t="s">
        <v>396</v>
      </c>
      <c r="J250" s="8" t="s">
        <v>396</v>
      </c>
      <c r="K250" s="13"/>
      <c r="L250" s="8"/>
      <c r="M250" s="8" t="s">
        <v>30</v>
      </c>
      <c r="N250" s="8"/>
      <c r="O250" s="8"/>
      <c r="P250" s="8"/>
      <c r="Q250" s="8"/>
    </row>
    <row r="251" spans="1:17" x14ac:dyDescent="0.35">
      <c r="A251" s="8" t="s">
        <v>358</v>
      </c>
      <c r="B251" s="8" t="s">
        <v>15</v>
      </c>
      <c r="C251" s="8" t="s">
        <v>114</v>
      </c>
      <c r="D251" s="8"/>
      <c r="E251" s="8"/>
      <c r="F251" s="8" t="str">
        <f>VLOOKUP(Table1[[#This Row],[Area]],Ref!E:F,2,0)</f>
        <v>N/A</v>
      </c>
      <c r="G251" s="20" t="s">
        <v>3</v>
      </c>
      <c r="H251" s="8" t="s">
        <v>5</v>
      </c>
      <c r="I251" s="8" t="s">
        <v>3</v>
      </c>
      <c r="J251" s="8" t="s">
        <v>5</v>
      </c>
      <c r="K251" s="13"/>
      <c r="L251" s="8"/>
      <c r="M251" s="8" t="s">
        <v>30</v>
      </c>
      <c r="N251" s="8"/>
      <c r="O251" s="8" t="s">
        <v>3</v>
      </c>
      <c r="P251" s="8" t="s">
        <v>75</v>
      </c>
      <c r="Q251" s="8" t="s">
        <v>76</v>
      </c>
    </row>
    <row r="252" spans="1:17" x14ac:dyDescent="0.35">
      <c r="A252" s="8" t="s">
        <v>358</v>
      </c>
      <c r="B252" s="8" t="s">
        <v>117</v>
      </c>
      <c r="C252" s="8" t="s">
        <v>145</v>
      </c>
      <c r="D252" s="8"/>
      <c r="E252" s="8"/>
      <c r="F252" s="8" t="str">
        <f>VLOOKUP(Table1[[#This Row],[Area]],Ref!E:F,2,0)</f>
        <v>Opond/Toey</v>
      </c>
      <c r="G252" s="8" t="s">
        <v>396</v>
      </c>
      <c r="H252" s="8" t="s">
        <v>396</v>
      </c>
      <c r="I252" s="8" t="s">
        <v>396</v>
      </c>
      <c r="J252" s="8" t="s">
        <v>396</v>
      </c>
      <c r="K252" s="13"/>
      <c r="L252" s="8"/>
      <c r="M252" s="8" t="s">
        <v>30</v>
      </c>
      <c r="N252" s="8"/>
      <c r="O252" s="8"/>
      <c r="P252" s="8"/>
      <c r="Q252" s="8"/>
    </row>
    <row r="253" spans="1:17" x14ac:dyDescent="0.35">
      <c r="A253" s="8" t="s">
        <v>358</v>
      </c>
      <c r="B253" s="8" t="s">
        <v>117</v>
      </c>
      <c r="C253" s="8" t="s">
        <v>146</v>
      </c>
      <c r="D253" s="8"/>
      <c r="E253" s="8"/>
      <c r="F253" s="8" t="str">
        <f>VLOOKUP(Table1[[#This Row],[Area]],Ref!E:F,2,0)</f>
        <v>Opond/Toey</v>
      </c>
      <c r="G253" s="8" t="s">
        <v>396</v>
      </c>
      <c r="H253" s="8" t="s">
        <v>396</v>
      </c>
      <c r="I253" s="8" t="s">
        <v>396</v>
      </c>
      <c r="J253" s="8" t="s">
        <v>396</v>
      </c>
      <c r="K253" s="13"/>
      <c r="L253" s="8"/>
      <c r="M253" s="8" t="s">
        <v>30</v>
      </c>
      <c r="N253" s="8"/>
      <c r="O253" s="8"/>
      <c r="P253" s="8"/>
      <c r="Q253" s="8"/>
    </row>
    <row r="254" spans="1:17" x14ac:dyDescent="0.35">
      <c r="A254" s="8" t="s">
        <v>358</v>
      </c>
      <c r="B254" s="8" t="s">
        <v>117</v>
      </c>
      <c r="C254" s="8" t="s">
        <v>147</v>
      </c>
      <c r="D254" s="8"/>
      <c r="E254" s="8"/>
      <c r="F254" s="8" t="str">
        <f>VLOOKUP(Table1[[#This Row],[Area]],Ref!E:F,2,0)</f>
        <v>Opond/Toey</v>
      </c>
      <c r="G254" s="8" t="s">
        <v>3</v>
      </c>
      <c r="H254" s="8"/>
      <c r="I254" s="8" t="s">
        <v>5</v>
      </c>
      <c r="J254" s="8"/>
      <c r="K254" s="13"/>
      <c r="L254" s="8"/>
      <c r="M254" s="8" t="s">
        <v>33</v>
      </c>
      <c r="N254" s="8"/>
      <c r="O254" s="8" t="s">
        <v>3</v>
      </c>
      <c r="P254" s="8" t="s">
        <v>75</v>
      </c>
      <c r="Q254" s="8" t="s">
        <v>76</v>
      </c>
    </row>
    <row r="255" spans="1:17" x14ac:dyDescent="0.35">
      <c r="A255" s="8" t="s">
        <v>358</v>
      </c>
      <c r="B255" s="8" t="s">
        <v>117</v>
      </c>
      <c r="C255" s="8" t="s">
        <v>148</v>
      </c>
      <c r="D255" s="8"/>
      <c r="E255" s="8"/>
      <c r="F255" s="8" t="str">
        <f>VLOOKUP(Table1[[#This Row],[Area]],Ref!E:F,2,0)</f>
        <v>Opond/Toey</v>
      </c>
      <c r="G255" s="8" t="s">
        <v>396</v>
      </c>
      <c r="H255" s="8" t="s">
        <v>396</v>
      </c>
      <c r="I255" s="8" t="s">
        <v>396</v>
      </c>
      <c r="J255" s="8" t="s">
        <v>396</v>
      </c>
      <c r="K255" s="13"/>
      <c r="L255" s="8"/>
      <c r="M255" s="8" t="s">
        <v>30</v>
      </c>
      <c r="N255" s="8"/>
      <c r="O255" s="8" t="s">
        <v>3</v>
      </c>
      <c r="P255" s="8" t="s">
        <v>75</v>
      </c>
      <c r="Q255" s="8" t="s">
        <v>76</v>
      </c>
    </row>
    <row r="256" spans="1:17" x14ac:dyDescent="0.35">
      <c r="A256" s="8" t="s">
        <v>358</v>
      </c>
      <c r="B256" s="8" t="s">
        <v>117</v>
      </c>
      <c r="C256" s="8" t="s">
        <v>149</v>
      </c>
      <c r="D256" s="8"/>
      <c r="E256" s="8"/>
      <c r="F256" s="8" t="str">
        <f>VLOOKUP(Table1[[#This Row],[Area]],Ref!E:F,2,0)</f>
        <v>Opond/Toey</v>
      </c>
      <c r="G256" s="8" t="s">
        <v>396</v>
      </c>
      <c r="H256" s="8" t="s">
        <v>396</v>
      </c>
      <c r="I256" s="8" t="s">
        <v>396</v>
      </c>
      <c r="J256" s="8" t="s">
        <v>396</v>
      </c>
      <c r="K256" s="13"/>
      <c r="L256" s="8"/>
      <c r="M256" s="8" t="s">
        <v>30</v>
      </c>
      <c r="N256" s="8"/>
      <c r="O256" s="8"/>
      <c r="P256" s="8"/>
      <c r="Q256" s="8"/>
    </row>
    <row r="257" spans="1:17" x14ac:dyDescent="0.35">
      <c r="A257" s="8" t="s">
        <v>358</v>
      </c>
      <c r="B257" s="8" t="s">
        <v>11</v>
      </c>
      <c r="C257" s="8" t="s">
        <v>23</v>
      </c>
      <c r="D257" s="8"/>
      <c r="E257" s="8"/>
      <c r="F257" s="8" t="str">
        <f>VLOOKUP(Table1[[#This Row],[Area]],Ref!E:F,2,0)</f>
        <v>Claire</v>
      </c>
      <c r="G257" s="8" t="s">
        <v>3</v>
      </c>
      <c r="H257" s="8" t="s">
        <v>3</v>
      </c>
      <c r="I257" s="8" t="s">
        <v>5</v>
      </c>
      <c r="J257" s="8" t="s">
        <v>3</v>
      </c>
      <c r="K257" s="13"/>
      <c r="L257" s="8"/>
      <c r="M257" s="8" t="s">
        <v>30</v>
      </c>
      <c r="N257" s="8"/>
      <c r="O257" s="8"/>
      <c r="P257" s="8"/>
      <c r="Q257" s="8"/>
    </row>
    <row r="258" spans="1:17" x14ac:dyDescent="0.35">
      <c r="A258" s="8" t="s">
        <v>358</v>
      </c>
      <c r="B258" s="8" t="s">
        <v>11</v>
      </c>
      <c r="C258" s="8" t="s">
        <v>24</v>
      </c>
      <c r="D258" s="8"/>
      <c r="E258" s="8"/>
      <c r="F258" s="8" t="str">
        <f>VLOOKUP(Table1[[#This Row],[Area]],Ref!E:F,2,0)</f>
        <v>Claire</v>
      </c>
      <c r="G258" s="8" t="s">
        <v>3</v>
      </c>
      <c r="H258" s="8" t="s">
        <v>3</v>
      </c>
      <c r="I258" s="8" t="s">
        <v>5</v>
      </c>
      <c r="J258" s="8" t="s">
        <v>3</v>
      </c>
      <c r="K258" s="13"/>
      <c r="L258" s="8"/>
      <c r="M258" s="8" t="s">
        <v>30</v>
      </c>
      <c r="N258" s="8"/>
      <c r="O258" s="8"/>
      <c r="P258" s="8"/>
      <c r="Q258" s="8"/>
    </row>
    <row r="259" spans="1:17" x14ac:dyDescent="0.35">
      <c r="A259" s="8" t="s">
        <v>358</v>
      </c>
      <c r="B259" s="8" t="s">
        <v>16</v>
      </c>
      <c r="C259" s="8" t="s">
        <v>193</v>
      </c>
      <c r="D259" s="8"/>
      <c r="E259" s="8"/>
      <c r="F259" s="8" t="str">
        <f>VLOOKUP(Table1[[#This Row],[Area]],Ref!E:F,2,0)</f>
        <v>Anutida</v>
      </c>
      <c r="G259" s="8" t="s">
        <v>396</v>
      </c>
      <c r="H259" s="8" t="s">
        <v>396</v>
      </c>
      <c r="I259" s="8" t="s">
        <v>396</v>
      </c>
      <c r="J259" s="8" t="s">
        <v>396</v>
      </c>
      <c r="K259" s="13"/>
      <c r="L259" s="8"/>
      <c r="M259" s="8" t="s">
        <v>30</v>
      </c>
      <c r="N259" s="8"/>
      <c r="O259" s="8" t="s">
        <v>3</v>
      </c>
      <c r="P259" s="8" t="s">
        <v>75</v>
      </c>
      <c r="Q259" s="8" t="s">
        <v>76</v>
      </c>
    </row>
    <row r="260" spans="1:17" x14ac:dyDescent="0.35">
      <c r="A260" s="8" t="s">
        <v>358</v>
      </c>
      <c r="B260" s="8" t="s">
        <v>18</v>
      </c>
      <c r="C260" s="8" t="s">
        <v>217</v>
      </c>
      <c r="D260" s="8"/>
      <c r="E260" s="8"/>
      <c r="F260" s="8" t="str">
        <f>VLOOKUP(Table1[[#This Row],[Area]],Ref!E:F,2,0)</f>
        <v>Nittakarn</v>
      </c>
      <c r="G260" s="8" t="s">
        <v>3</v>
      </c>
      <c r="H260" s="8"/>
      <c r="I260" s="8"/>
      <c r="J260" s="8"/>
      <c r="K260" s="13"/>
      <c r="L260" s="8"/>
      <c r="M260" s="8" t="s">
        <v>33</v>
      </c>
      <c r="N260" s="8"/>
      <c r="O260" s="8" t="s">
        <v>3</v>
      </c>
      <c r="P260" s="8" t="s">
        <v>75</v>
      </c>
      <c r="Q260" s="8" t="s">
        <v>76</v>
      </c>
    </row>
    <row r="261" spans="1:17" x14ac:dyDescent="0.35">
      <c r="A261" s="8" t="s">
        <v>358</v>
      </c>
      <c r="B261" s="8" t="s">
        <v>230</v>
      </c>
      <c r="C261" s="8" t="s">
        <v>254</v>
      </c>
      <c r="D261" s="8"/>
      <c r="E261" s="8"/>
      <c r="F261" s="8" t="str">
        <f>VLOOKUP(Table1[[#This Row],[Area]],Ref!E:F,2,0)</f>
        <v>Anutida</v>
      </c>
      <c r="G261" s="8" t="s">
        <v>396</v>
      </c>
      <c r="H261" s="8" t="s">
        <v>396</v>
      </c>
      <c r="I261" s="8" t="s">
        <v>396</v>
      </c>
      <c r="J261" s="8" t="s">
        <v>396</v>
      </c>
      <c r="K261" s="13"/>
      <c r="L261" s="8"/>
      <c r="M261" s="8" t="s">
        <v>30</v>
      </c>
      <c r="N261" s="8"/>
      <c r="O261" s="8" t="s">
        <v>3</v>
      </c>
      <c r="P261" s="8" t="s">
        <v>75</v>
      </c>
      <c r="Q261" s="8" t="s">
        <v>76</v>
      </c>
    </row>
    <row r="262" spans="1:17" x14ac:dyDescent="0.35">
      <c r="A262" s="8" t="s">
        <v>358</v>
      </c>
      <c r="B262" s="8" t="s">
        <v>230</v>
      </c>
      <c r="C262" s="8" t="s">
        <v>255</v>
      </c>
      <c r="D262" s="8"/>
      <c r="E262" s="8"/>
      <c r="F262" s="8" t="str">
        <f>VLOOKUP(Table1[[#This Row],[Area]],Ref!E:F,2,0)</f>
        <v>Anutida</v>
      </c>
      <c r="G262" s="8" t="s">
        <v>396</v>
      </c>
      <c r="H262" s="8" t="s">
        <v>396</v>
      </c>
      <c r="I262" s="8" t="s">
        <v>396</v>
      </c>
      <c r="J262" s="8" t="s">
        <v>396</v>
      </c>
      <c r="K262" s="13"/>
      <c r="L262" s="8"/>
      <c r="M262" s="8" t="s">
        <v>30</v>
      </c>
      <c r="N262" s="8"/>
      <c r="O262" s="8" t="s">
        <v>3</v>
      </c>
      <c r="P262" s="8" t="s">
        <v>75</v>
      </c>
      <c r="Q262" s="8" t="s">
        <v>76</v>
      </c>
    </row>
    <row r="263" spans="1:17" x14ac:dyDescent="0.35">
      <c r="A263" s="8" t="s">
        <v>358</v>
      </c>
      <c r="B263" s="8" t="s">
        <v>230</v>
      </c>
      <c r="C263" s="8" t="s">
        <v>256</v>
      </c>
      <c r="D263" s="8"/>
      <c r="E263" s="8"/>
      <c r="F263" s="8" t="str">
        <f>VLOOKUP(Table1[[#This Row],[Area]],Ref!E:F,2,0)</f>
        <v>Anutida</v>
      </c>
      <c r="G263" s="8" t="s">
        <v>396</v>
      </c>
      <c r="H263" s="8" t="s">
        <v>396</v>
      </c>
      <c r="I263" s="8" t="s">
        <v>396</v>
      </c>
      <c r="J263" s="8" t="s">
        <v>396</v>
      </c>
      <c r="K263" s="13"/>
      <c r="L263" s="8"/>
      <c r="M263" s="8" t="s">
        <v>30</v>
      </c>
      <c r="N263" s="8"/>
      <c r="O263" s="8" t="s">
        <v>3</v>
      </c>
      <c r="P263" s="8" t="s">
        <v>75</v>
      </c>
      <c r="Q263" s="8" t="s">
        <v>76</v>
      </c>
    </row>
    <row r="264" spans="1:17" x14ac:dyDescent="0.35">
      <c r="A264" s="8" t="s">
        <v>358</v>
      </c>
      <c r="B264" s="8" t="s">
        <v>230</v>
      </c>
      <c r="C264" s="8" t="s">
        <v>257</v>
      </c>
      <c r="D264" s="8"/>
      <c r="E264" s="8"/>
      <c r="F264" s="8" t="str">
        <f>VLOOKUP(Table1[[#This Row],[Area]],Ref!E:F,2,0)</f>
        <v>Anutida</v>
      </c>
      <c r="G264" s="8" t="s">
        <v>396</v>
      </c>
      <c r="H264" s="8" t="s">
        <v>396</v>
      </c>
      <c r="I264" s="8" t="s">
        <v>396</v>
      </c>
      <c r="J264" s="8" t="s">
        <v>396</v>
      </c>
      <c r="K264" s="13"/>
      <c r="L264" s="8"/>
      <c r="M264" s="8" t="s">
        <v>30</v>
      </c>
      <c r="N264" s="8"/>
      <c r="O264" s="8" t="s">
        <v>3</v>
      </c>
      <c r="P264" s="8" t="s">
        <v>75</v>
      </c>
      <c r="Q264" s="8" t="s">
        <v>76</v>
      </c>
    </row>
    <row r="265" spans="1:17" x14ac:dyDescent="0.35">
      <c r="A265" s="8" t="s">
        <v>358</v>
      </c>
      <c r="B265" s="8" t="s">
        <v>230</v>
      </c>
      <c r="C265" s="8" t="s">
        <v>258</v>
      </c>
      <c r="D265" s="8"/>
      <c r="E265" s="8"/>
      <c r="F265" s="8" t="str">
        <f>VLOOKUP(Table1[[#This Row],[Area]],Ref!E:F,2,0)</f>
        <v>Anutida</v>
      </c>
      <c r="G265" s="8" t="s">
        <v>396</v>
      </c>
      <c r="H265" s="8" t="s">
        <v>396</v>
      </c>
      <c r="I265" s="8" t="s">
        <v>396</v>
      </c>
      <c r="J265" s="8" t="s">
        <v>396</v>
      </c>
      <c r="K265" s="13"/>
      <c r="L265" s="8"/>
      <c r="M265" s="8" t="s">
        <v>30</v>
      </c>
      <c r="N265" s="8"/>
      <c r="O265" s="8" t="s">
        <v>3</v>
      </c>
      <c r="P265" s="8" t="s">
        <v>75</v>
      </c>
      <c r="Q265" s="8" t="s">
        <v>76</v>
      </c>
    </row>
    <row r="266" spans="1:17" x14ac:dyDescent="0.35">
      <c r="A266" s="8" t="s">
        <v>358</v>
      </c>
      <c r="B266" s="8" t="s">
        <v>12</v>
      </c>
      <c r="C266" s="8" t="s">
        <v>202</v>
      </c>
      <c r="D266" s="8"/>
      <c r="E266" s="8"/>
      <c r="F266" s="8" t="str">
        <f>VLOOKUP(Table1[[#This Row],[Area]],Ref!E:F,2,0)</f>
        <v>Anutida</v>
      </c>
      <c r="G266" s="8" t="s">
        <v>3</v>
      </c>
      <c r="H266" s="8" t="s">
        <v>5</v>
      </c>
      <c r="I266" s="8" t="s">
        <v>3</v>
      </c>
      <c r="J266" s="8" t="s">
        <v>5</v>
      </c>
      <c r="K266" s="13"/>
      <c r="L266" s="8"/>
      <c r="M266" s="8" t="s">
        <v>30</v>
      </c>
      <c r="N266" s="8"/>
      <c r="O266" s="8" t="s">
        <v>3</v>
      </c>
      <c r="P266" s="8" t="s">
        <v>75</v>
      </c>
      <c r="Q266" s="8" t="s">
        <v>76</v>
      </c>
    </row>
    <row r="267" spans="1:17" x14ac:dyDescent="0.35">
      <c r="A267" s="8" t="s">
        <v>358</v>
      </c>
      <c r="B267" s="8" t="s">
        <v>12</v>
      </c>
      <c r="C267" s="8" t="s">
        <v>203</v>
      </c>
      <c r="D267" s="8"/>
      <c r="E267" s="8"/>
      <c r="F267" s="8" t="str">
        <f>VLOOKUP(Table1[[#This Row],[Area]],Ref!E:F,2,0)</f>
        <v>Anutida</v>
      </c>
      <c r="G267" s="20" t="s">
        <v>3</v>
      </c>
      <c r="H267" s="8" t="s">
        <v>5</v>
      </c>
      <c r="I267" s="8" t="s">
        <v>3</v>
      </c>
      <c r="J267" s="8" t="s">
        <v>5</v>
      </c>
      <c r="K267" s="13"/>
      <c r="L267" s="8"/>
      <c r="M267" s="8" t="s">
        <v>30</v>
      </c>
      <c r="N267" s="8"/>
      <c r="O267" s="8" t="s">
        <v>3</v>
      </c>
      <c r="P267" s="8" t="s">
        <v>75</v>
      </c>
      <c r="Q267" s="8" t="s">
        <v>76</v>
      </c>
    </row>
    <row r="268" spans="1:17" x14ac:dyDescent="0.35">
      <c r="A268" s="8" t="s">
        <v>358</v>
      </c>
      <c r="B268" s="8" t="s">
        <v>12</v>
      </c>
      <c r="C268" s="8" t="s">
        <v>204</v>
      </c>
      <c r="D268" s="8"/>
      <c r="E268" s="8"/>
      <c r="F268" s="8" t="str">
        <f>VLOOKUP(Table1[[#This Row],[Area]],Ref!E:F,2,0)</f>
        <v>Anutida</v>
      </c>
      <c r="G268" s="8" t="s">
        <v>3</v>
      </c>
      <c r="H268" s="8"/>
      <c r="I268" s="8"/>
      <c r="J268" s="8"/>
      <c r="K268" s="13"/>
      <c r="L268" s="8"/>
      <c r="M268" s="8" t="s">
        <v>30</v>
      </c>
      <c r="N268" s="8"/>
      <c r="O268" s="8" t="s">
        <v>3</v>
      </c>
      <c r="P268" s="8" t="s">
        <v>75</v>
      </c>
      <c r="Q268" s="8" t="s">
        <v>76</v>
      </c>
    </row>
    <row r="269" spans="1:17" x14ac:dyDescent="0.35">
      <c r="A269" s="8" t="s">
        <v>358</v>
      </c>
      <c r="B269" s="8" t="s">
        <v>12</v>
      </c>
      <c r="C269" s="8" t="s">
        <v>205</v>
      </c>
      <c r="D269" s="8"/>
      <c r="E269" s="8"/>
      <c r="F269" s="8" t="str">
        <f>VLOOKUP(Table1[[#This Row],[Area]],Ref!E:F,2,0)</f>
        <v>Anutida</v>
      </c>
      <c r="G269" s="8" t="s">
        <v>3</v>
      </c>
      <c r="H269" s="8"/>
      <c r="I269" s="8"/>
      <c r="J269" s="8"/>
      <c r="K269" s="13"/>
      <c r="L269" s="8"/>
      <c r="M269" s="8" t="s">
        <v>30</v>
      </c>
      <c r="N269" s="8"/>
      <c r="O269" s="8" t="s">
        <v>3</v>
      </c>
      <c r="P269" s="8" t="s">
        <v>75</v>
      </c>
      <c r="Q269" s="8" t="s">
        <v>76</v>
      </c>
    </row>
    <row r="270" spans="1:17" x14ac:dyDescent="0.35">
      <c r="A270" s="8" t="s">
        <v>358</v>
      </c>
      <c r="B270" s="8" t="s">
        <v>12</v>
      </c>
      <c r="C270" s="8" t="s">
        <v>206</v>
      </c>
      <c r="D270" s="8"/>
      <c r="E270" s="8"/>
      <c r="F270" s="8" t="str">
        <f>VLOOKUP(Table1[[#This Row],[Area]],Ref!E:F,2,0)</f>
        <v>Anutida</v>
      </c>
      <c r="G270" s="8" t="s">
        <v>416</v>
      </c>
      <c r="H270" s="8"/>
      <c r="I270" s="8"/>
      <c r="J270" s="8"/>
      <c r="K270" s="13"/>
      <c r="L270" s="8"/>
      <c r="M270" s="8" t="s">
        <v>33</v>
      </c>
      <c r="N270" s="8"/>
      <c r="O270" s="8"/>
      <c r="P270" s="8"/>
      <c r="Q270" s="8"/>
    </row>
    <row r="271" spans="1:17" x14ac:dyDescent="0.35">
      <c r="A271" s="8" t="s">
        <v>358</v>
      </c>
      <c r="B271" s="8" t="s">
        <v>12</v>
      </c>
      <c r="C271" s="8" t="s">
        <v>207</v>
      </c>
      <c r="D271" s="8" t="s">
        <v>399</v>
      </c>
      <c r="E271" s="8"/>
      <c r="F271" s="8" t="str">
        <f>VLOOKUP(Table1[[#This Row],[Area]],Ref!E:F,2,0)</f>
        <v>Anutida</v>
      </c>
      <c r="G271" s="8" t="s">
        <v>3</v>
      </c>
      <c r="H271" s="8"/>
      <c r="I271" s="8"/>
      <c r="J271" s="8"/>
      <c r="K271" s="13"/>
      <c r="L271" s="8"/>
      <c r="M271" s="8" t="s">
        <v>30</v>
      </c>
      <c r="N271" s="8"/>
      <c r="O271" s="8" t="s">
        <v>3</v>
      </c>
      <c r="P271" s="8" t="s">
        <v>75</v>
      </c>
      <c r="Q271" s="8" t="s">
        <v>76</v>
      </c>
    </row>
    <row r="272" spans="1:17" x14ac:dyDescent="0.35">
      <c r="A272" s="8" t="s">
        <v>358</v>
      </c>
      <c r="B272" s="8" t="s">
        <v>12</v>
      </c>
      <c r="C272" s="8" t="s">
        <v>208</v>
      </c>
      <c r="D272" s="8" t="s">
        <v>399</v>
      </c>
      <c r="E272" s="8"/>
      <c r="F272" s="8" t="str">
        <f>VLOOKUP(Table1[[#This Row],[Area]],Ref!E:F,2,0)</f>
        <v>Anutida</v>
      </c>
      <c r="G272" s="8" t="s">
        <v>396</v>
      </c>
      <c r="H272" s="8" t="s">
        <v>396</v>
      </c>
      <c r="I272" s="8" t="s">
        <v>396</v>
      </c>
      <c r="J272" s="8" t="s">
        <v>396</v>
      </c>
      <c r="K272" s="13"/>
      <c r="L272" s="8"/>
      <c r="M272" s="8" t="s">
        <v>30</v>
      </c>
      <c r="N272" s="8"/>
      <c r="O272" s="8"/>
      <c r="P272" s="8"/>
      <c r="Q272" s="8"/>
    </row>
    <row r="273" spans="1:17" x14ac:dyDescent="0.35">
      <c r="A273" s="8" t="s">
        <v>358</v>
      </c>
      <c r="B273" s="8" t="s">
        <v>14</v>
      </c>
      <c r="C273" s="8" t="s">
        <v>221</v>
      </c>
      <c r="D273" s="8"/>
      <c r="E273" s="8"/>
      <c r="F273" s="8" t="str">
        <f>VLOOKUP(Table1[[#This Row],[Area]],Ref!E:F,2,0)</f>
        <v>Aeh/Pauline</v>
      </c>
      <c r="G273" s="20" t="s">
        <v>3</v>
      </c>
      <c r="H273" s="8" t="s">
        <v>5</v>
      </c>
      <c r="I273" s="8" t="s">
        <v>3</v>
      </c>
      <c r="J273" s="8" t="s">
        <v>5</v>
      </c>
      <c r="K273" s="13"/>
      <c r="L273" s="8"/>
      <c r="M273" s="8" t="s">
        <v>33</v>
      </c>
      <c r="N273" s="8"/>
      <c r="O273" s="8" t="s">
        <v>3</v>
      </c>
      <c r="P273" s="8" t="s">
        <v>75</v>
      </c>
      <c r="Q273" s="8" t="s">
        <v>76</v>
      </c>
    </row>
    <row r="274" spans="1:17" x14ac:dyDescent="0.35">
      <c r="A274" s="8" t="s">
        <v>358</v>
      </c>
      <c r="B274" s="8" t="s">
        <v>14</v>
      </c>
      <c r="C274" s="8" t="s">
        <v>222</v>
      </c>
      <c r="D274" s="8"/>
      <c r="E274" s="8"/>
      <c r="F274" s="8" t="str">
        <f>VLOOKUP(Table1[[#This Row],[Area]],Ref!E:F,2,0)</f>
        <v>Aeh/Pauline</v>
      </c>
      <c r="G274" s="8" t="s">
        <v>396</v>
      </c>
      <c r="H274" s="8" t="s">
        <v>396</v>
      </c>
      <c r="I274" s="8" t="s">
        <v>396</v>
      </c>
      <c r="J274" s="8" t="s">
        <v>396</v>
      </c>
      <c r="K274" s="13"/>
      <c r="L274" s="8"/>
      <c r="M274" s="8" t="s">
        <v>30</v>
      </c>
      <c r="N274" s="8"/>
      <c r="O274" s="8"/>
      <c r="P274" s="8"/>
      <c r="Q274" s="8"/>
    </row>
    <row r="275" spans="1:17" x14ac:dyDescent="0.35">
      <c r="A275" s="8" t="s">
        <v>0</v>
      </c>
      <c r="B275" s="8" t="s">
        <v>17</v>
      </c>
      <c r="C275" s="8" t="s">
        <v>303</v>
      </c>
      <c r="D275" s="8"/>
      <c r="E275" s="8"/>
      <c r="F275" s="8" t="str">
        <f>VLOOKUP(Table1[[#This Row],[Area]],Ref!E:F,2,0)</f>
        <v>Nok</v>
      </c>
      <c r="G275" s="8" t="s">
        <v>3</v>
      </c>
      <c r="H275" s="8" t="s">
        <v>3</v>
      </c>
      <c r="I275" s="8" t="s">
        <v>5</v>
      </c>
      <c r="J275" s="8" t="s">
        <v>3</v>
      </c>
      <c r="K275" s="13"/>
      <c r="L275" s="8"/>
      <c r="M275" s="8" t="s">
        <v>68</v>
      </c>
      <c r="N275" s="8"/>
      <c r="O275" s="8"/>
      <c r="P275" s="8"/>
      <c r="Q275" s="8"/>
    </row>
    <row r="276" spans="1:17" x14ac:dyDescent="0.35">
      <c r="A276" s="8" t="s">
        <v>0</v>
      </c>
      <c r="B276" s="8" t="s">
        <v>17</v>
      </c>
      <c r="C276" s="8" t="s">
        <v>304</v>
      </c>
      <c r="D276" s="8"/>
      <c r="E276" s="8"/>
      <c r="F276" s="8" t="str">
        <f>VLOOKUP(Table1[[#This Row],[Area]],Ref!E:F,2,0)</f>
        <v>Nok</v>
      </c>
      <c r="G276" s="8" t="s">
        <v>396</v>
      </c>
      <c r="H276" s="8" t="s">
        <v>396</v>
      </c>
      <c r="I276" s="8" t="s">
        <v>396</v>
      </c>
      <c r="J276" s="8" t="s">
        <v>396</v>
      </c>
      <c r="K276" s="13"/>
      <c r="L276" s="8"/>
      <c r="M276" s="8" t="s">
        <v>68</v>
      </c>
      <c r="N276" s="8"/>
      <c r="O276" s="8"/>
      <c r="P276" s="8"/>
      <c r="Q276" s="8"/>
    </row>
    <row r="277" spans="1:17" x14ac:dyDescent="0.35">
      <c r="A277" s="8" t="s">
        <v>0</v>
      </c>
      <c r="B277" s="8" t="s">
        <v>17</v>
      </c>
      <c r="C277" s="8" t="s">
        <v>305</v>
      </c>
      <c r="D277" s="8"/>
      <c r="E277" s="8"/>
      <c r="F277" s="8" t="str">
        <f>VLOOKUP(Table1[[#This Row],[Area]],Ref!E:F,2,0)</f>
        <v>Nok</v>
      </c>
      <c r="G277" s="8" t="s">
        <v>3</v>
      </c>
      <c r="H277" s="8" t="s">
        <v>3</v>
      </c>
      <c r="I277" s="8" t="s">
        <v>5</v>
      </c>
      <c r="J277" s="8" t="s">
        <v>3</v>
      </c>
      <c r="K277" s="13"/>
      <c r="L277" s="8"/>
      <c r="M277" s="8" t="s">
        <v>68</v>
      </c>
      <c r="N277" s="8"/>
      <c r="O277" s="8"/>
      <c r="P277" s="8"/>
      <c r="Q277" s="8"/>
    </row>
    <row r="278" spans="1:17" x14ac:dyDescent="0.35">
      <c r="A278" s="8" t="s">
        <v>0</v>
      </c>
      <c r="B278" s="8" t="s">
        <v>17</v>
      </c>
      <c r="C278" s="8" t="s">
        <v>306</v>
      </c>
      <c r="D278" s="8"/>
      <c r="E278" s="8"/>
      <c r="F278" s="8" t="str">
        <f>VLOOKUP(Table1[[#This Row],[Area]],Ref!E:F,2,0)</f>
        <v>Nok</v>
      </c>
      <c r="G278" s="8" t="s">
        <v>3</v>
      </c>
      <c r="H278" s="8" t="s">
        <v>3</v>
      </c>
      <c r="I278" s="8" t="s">
        <v>5</v>
      </c>
      <c r="J278" s="8" t="s">
        <v>3</v>
      </c>
      <c r="K278" s="13"/>
      <c r="L278" s="8"/>
      <c r="M278" s="8" t="s">
        <v>68</v>
      </c>
      <c r="N278" s="8"/>
      <c r="O278" s="8"/>
      <c r="P278" s="8"/>
      <c r="Q278" s="8"/>
    </row>
    <row r="279" spans="1:17" x14ac:dyDescent="0.35">
      <c r="A279" s="8" t="s">
        <v>0</v>
      </c>
      <c r="B279" s="8" t="s">
        <v>17</v>
      </c>
      <c r="C279" s="8" t="s">
        <v>359</v>
      </c>
      <c r="D279" s="8"/>
      <c r="E279" s="8"/>
      <c r="F279" s="8" t="str">
        <f>VLOOKUP(Table1[[#This Row],[Area]],Ref!E:F,2,0)</f>
        <v>Nok</v>
      </c>
      <c r="G279" s="8" t="s">
        <v>3</v>
      </c>
      <c r="H279" s="8" t="s">
        <v>3</v>
      </c>
      <c r="I279" s="8" t="s">
        <v>5</v>
      </c>
      <c r="J279" s="8" t="s">
        <v>3</v>
      </c>
      <c r="K279" s="13"/>
      <c r="L279" s="8"/>
      <c r="M279" s="8" t="s">
        <v>68</v>
      </c>
      <c r="N279" s="8"/>
      <c r="O279" s="8"/>
      <c r="P279" s="8"/>
      <c r="Q279" s="8"/>
    </row>
    <row r="280" spans="1:17" x14ac:dyDescent="0.35">
      <c r="A280" s="8" t="s">
        <v>0</v>
      </c>
      <c r="B280" s="8" t="s">
        <v>17</v>
      </c>
      <c r="C280" s="8" t="s">
        <v>360</v>
      </c>
      <c r="D280" s="8"/>
      <c r="E280" s="8"/>
      <c r="F280" s="8" t="str">
        <f>VLOOKUP(Table1[[#This Row],[Area]],Ref!E:F,2,0)</f>
        <v>Nok</v>
      </c>
      <c r="G280" s="8" t="s">
        <v>3</v>
      </c>
      <c r="H280" s="8" t="s">
        <v>3</v>
      </c>
      <c r="I280" s="8" t="s">
        <v>5</v>
      </c>
      <c r="J280" s="8" t="s">
        <v>3</v>
      </c>
      <c r="K280" s="13"/>
      <c r="L280" s="8"/>
      <c r="M280" s="8" t="s">
        <v>68</v>
      </c>
      <c r="N280" s="8"/>
      <c r="O280" s="8"/>
      <c r="P280" s="8"/>
      <c r="Q280" s="8"/>
    </row>
    <row r="281" spans="1:17" x14ac:dyDescent="0.35">
      <c r="A281" s="8" t="s">
        <v>0</v>
      </c>
      <c r="B281" s="8" t="s">
        <v>17</v>
      </c>
      <c r="C281" s="8" t="s">
        <v>307</v>
      </c>
      <c r="D281" s="8"/>
      <c r="E281" s="8"/>
      <c r="F281" s="8" t="str">
        <f>VLOOKUP(Table1[[#This Row],[Area]],Ref!E:F,2,0)</f>
        <v>Nok</v>
      </c>
      <c r="G281" s="8" t="s">
        <v>396</v>
      </c>
      <c r="H281" s="8" t="s">
        <v>396</v>
      </c>
      <c r="I281" s="8" t="s">
        <v>396</v>
      </c>
      <c r="J281" s="8" t="s">
        <v>396</v>
      </c>
      <c r="K281" s="13"/>
      <c r="L281" s="8"/>
      <c r="M281" s="8" t="s">
        <v>68</v>
      </c>
      <c r="N281" s="8"/>
      <c r="O281" s="8"/>
      <c r="P281" s="8"/>
      <c r="Q281" s="8"/>
    </row>
    <row r="282" spans="1:17" x14ac:dyDescent="0.35">
      <c r="A282" s="8" t="s">
        <v>0</v>
      </c>
      <c r="B282" s="8" t="s">
        <v>344</v>
      </c>
      <c r="C282" s="8" t="s">
        <v>308</v>
      </c>
      <c r="D282" s="8"/>
      <c r="E282" s="8"/>
      <c r="F282" s="8" t="str">
        <f>VLOOKUP(Table1[[#This Row],[Area]],Ref!E:F,2,0)</f>
        <v>Orawan</v>
      </c>
      <c r="G282" s="8" t="s">
        <v>3</v>
      </c>
      <c r="H282" s="8" t="s">
        <v>5</v>
      </c>
      <c r="I282" s="8" t="s">
        <v>3</v>
      </c>
      <c r="J282" s="8" t="s">
        <v>5</v>
      </c>
      <c r="K282" s="13"/>
      <c r="L282" s="8"/>
      <c r="M282" s="8" t="s">
        <v>68</v>
      </c>
      <c r="N282" s="8"/>
      <c r="O282" s="8"/>
      <c r="P282" s="8"/>
      <c r="Q282" s="8"/>
    </row>
    <row r="283" spans="1:17" x14ac:dyDescent="0.35">
      <c r="A283" s="8" t="s">
        <v>0</v>
      </c>
      <c r="B283" s="8" t="s">
        <v>344</v>
      </c>
      <c r="C283" s="8" t="s">
        <v>309</v>
      </c>
      <c r="D283" s="8"/>
      <c r="E283" s="8"/>
      <c r="F283" s="8" t="str">
        <f>VLOOKUP(Table1[[#This Row],[Area]],Ref!E:F,2,0)</f>
        <v>Orawan</v>
      </c>
      <c r="G283" s="8" t="s">
        <v>3</v>
      </c>
      <c r="H283" s="8" t="s">
        <v>5</v>
      </c>
      <c r="I283" s="8" t="s">
        <v>3</v>
      </c>
      <c r="J283" s="8" t="s">
        <v>5</v>
      </c>
      <c r="K283" s="13"/>
      <c r="L283" s="8"/>
      <c r="M283" s="8" t="s">
        <v>68</v>
      </c>
      <c r="N283" s="8"/>
      <c r="O283" s="8"/>
      <c r="P283" s="8"/>
      <c r="Q283" s="8"/>
    </row>
    <row r="284" spans="1:17" x14ac:dyDescent="0.35">
      <c r="A284" s="8" t="s">
        <v>0</v>
      </c>
      <c r="B284" s="8" t="s">
        <v>344</v>
      </c>
      <c r="C284" s="8" t="s">
        <v>310</v>
      </c>
      <c r="D284" s="8"/>
      <c r="E284" s="8"/>
      <c r="F284" s="8" t="str">
        <f>VLOOKUP(Table1[[#This Row],[Area]],Ref!E:F,2,0)</f>
        <v>Orawan</v>
      </c>
      <c r="G284" s="8" t="s">
        <v>3</v>
      </c>
      <c r="H284" s="8" t="s">
        <v>5</v>
      </c>
      <c r="I284" s="8" t="s">
        <v>3</v>
      </c>
      <c r="J284" s="8" t="s">
        <v>5</v>
      </c>
      <c r="K284" s="13"/>
      <c r="L284" s="8"/>
      <c r="M284" s="8" t="s">
        <v>68</v>
      </c>
      <c r="N284" s="8"/>
      <c r="O284" s="8"/>
      <c r="P284" s="8"/>
      <c r="Q284" s="8"/>
    </row>
    <row r="285" spans="1:17" x14ac:dyDescent="0.35">
      <c r="A285" s="8" t="s">
        <v>0</v>
      </c>
      <c r="B285" s="8" t="s">
        <v>344</v>
      </c>
      <c r="C285" s="8" t="s">
        <v>361</v>
      </c>
      <c r="D285" s="8"/>
      <c r="E285" s="8"/>
      <c r="F285" s="8" t="s">
        <v>408</v>
      </c>
      <c r="G285" s="8" t="s">
        <v>3</v>
      </c>
      <c r="H285" s="8" t="s">
        <v>3</v>
      </c>
      <c r="I285" s="8" t="s">
        <v>5</v>
      </c>
      <c r="J285" s="8" t="s">
        <v>3</v>
      </c>
      <c r="K285" s="13"/>
      <c r="L285" s="8"/>
      <c r="M285" s="8" t="s">
        <v>68</v>
      </c>
      <c r="N285" s="8"/>
      <c r="O285" s="8"/>
      <c r="P285" s="8"/>
      <c r="Q285" s="8"/>
    </row>
    <row r="286" spans="1:17" x14ac:dyDescent="0.35">
      <c r="A286" s="8" t="s">
        <v>0</v>
      </c>
      <c r="B286" s="8" t="s">
        <v>13</v>
      </c>
      <c r="C286" s="8" t="s">
        <v>311</v>
      </c>
      <c r="D286" s="8"/>
      <c r="E286" s="8"/>
      <c r="F286" s="8" t="str">
        <f>VLOOKUP(Table1[[#This Row],[Area]],Ref!E:F,2,0)</f>
        <v>Aeh/Pauline</v>
      </c>
      <c r="G286" s="8" t="s">
        <v>396</v>
      </c>
      <c r="H286" s="8" t="s">
        <v>396</v>
      </c>
      <c r="I286" s="8" t="s">
        <v>396</v>
      </c>
      <c r="J286" s="8" t="s">
        <v>396</v>
      </c>
      <c r="K286" s="13"/>
      <c r="L286" s="8"/>
      <c r="M286" s="8" t="s">
        <v>68</v>
      </c>
      <c r="N286" s="8"/>
      <c r="O286" s="8"/>
      <c r="P286" s="8"/>
      <c r="Q286" s="8"/>
    </row>
    <row r="287" spans="1:17" x14ac:dyDescent="0.35">
      <c r="A287" s="8" t="s">
        <v>0</v>
      </c>
      <c r="B287" s="8" t="s">
        <v>13</v>
      </c>
      <c r="C287" s="8" t="s">
        <v>312</v>
      </c>
      <c r="D287" s="8"/>
      <c r="E287" s="8"/>
      <c r="F287" s="8" t="str">
        <f>VLOOKUP(Table1[[#This Row],[Area]],Ref!E:F,2,0)</f>
        <v>Aeh/Pauline</v>
      </c>
      <c r="G287" s="8" t="s">
        <v>396</v>
      </c>
      <c r="H287" s="8" t="s">
        <v>396</v>
      </c>
      <c r="I287" s="8" t="s">
        <v>396</v>
      </c>
      <c r="J287" s="8" t="s">
        <v>396</v>
      </c>
      <c r="K287" s="13"/>
      <c r="L287" s="8"/>
      <c r="M287" s="8" t="s">
        <v>68</v>
      </c>
      <c r="N287" s="8"/>
      <c r="O287" s="8"/>
      <c r="P287" s="8"/>
      <c r="Q287" s="8"/>
    </row>
    <row r="288" spans="1:17" x14ac:dyDescent="0.35">
      <c r="A288" s="8" t="s">
        <v>0</v>
      </c>
      <c r="B288" s="8" t="s">
        <v>13</v>
      </c>
      <c r="C288" s="8" t="s">
        <v>313</v>
      </c>
      <c r="D288" s="8"/>
      <c r="E288" s="8"/>
      <c r="F288" s="8" t="str">
        <f>VLOOKUP(Table1[[#This Row],[Area]],Ref!E:F,2,0)</f>
        <v>Aeh/Pauline</v>
      </c>
      <c r="G288" s="8" t="s">
        <v>396</v>
      </c>
      <c r="H288" s="8" t="s">
        <v>396</v>
      </c>
      <c r="I288" s="8" t="s">
        <v>396</v>
      </c>
      <c r="J288" s="8" t="s">
        <v>396</v>
      </c>
      <c r="K288" s="13" t="s">
        <v>411</v>
      </c>
      <c r="L288" s="8"/>
      <c r="M288" s="8" t="s">
        <v>68</v>
      </c>
      <c r="N288" s="8"/>
      <c r="O288" s="8"/>
      <c r="P288" s="8"/>
      <c r="Q288" s="8"/>
    </row>
    <row r="289" spans="1:17" x14ac:dyDescent="0.35">
      <c r="A289" s="8" t="s">
        <v>0</v>
      </c>
      <c r="B289" s="8" t="s">
        <v>344</v>
      </c>
      <c r="C289" s="8" t="s">
        <v>314</v>
      </c>
      <c r="D289" s="8"/>
      <c r="E289" s="8"/>
      <c r="F289" s="8" t="str">
        <f>VLOOKUP(Table1[[#This Row],[Area]],Ref!E:F,2,0)</f>
        <v>Orawan</v>
      </c>
      <c r="G289" s="8" t="s">
        <v>3</v>
      </c>
      <c r="H289" s="8" t="s">
        <v>3</v>
      </c>
      <c r="I289" s="8" t="s">
        <v>5</v>
      </c>
      <c r="J289" s="8" t="s">
        <v>3</v>
      </c>
      <c r="K289" s="13"/>
      <c r="L289" s="8"/>
      <c r="M289" s="8" t="s">
        <v>68</v>
      </c>
      <c r="N289" s="8"/>
      <c r="O289" s="8"/>
      <c r="P289" s="8"/>
      <c r="Q289" s="8"/>
    </row>
    <row r="290" spans="1:17" x14ac:dyDescent="0.35">
      <c r="A290" s="8" t="s">
        <v>0</v>
      </c>
      <c r="B290" s="8" t="s">
        <v>15</v>
      </c>
      <c r="C290" s="8" t="s">
        <v>315</v>
      </c>
      <c r="D290" s="8"/>
      <c r="E290" s="8"/>
      <c r="F290" s="8" t="str">
        <f>VLOOKUP(Table1[[#This Row],[Area]],Ref!E:F,2,0)</f>
        <v>N/A</v>
      </c>
      <c r="G290" s="8" t="s">
        <v>3</v>
      </c>
      <c r="H290" s="8" t="s">
        <v>3</v>
      </c>
      <c r="I290" s="8" t="s">
        <v>3</v>
      </c>
      <c r="J290" s="8" t="s">
        <v>5</v>
      </c>
      <c r="K290" s="13"/>
      <c r="L290" s="8"/>
      <c r="M290" s="8" t="s">
        <v>68</v>
      </c>
      <c r="N290" s="8"/>
      <c r="O290" s="8"/>
      <c r="P290" s="8"/>
      <c r="Q290" s="8"/>
    </row>
    <row r="291" spans="1:17" x14ac:dyDescent="0.35">
      <c r="A291" s="8" t="s">
        <v>0</v>
      </c>
      <c r="B291" s="8" t="s">
        <v>154</v>
      </c>
      <c r="C291" s="8" t="s">
        <v>316</v>
      </c>
      <c r="D291" s="8"/>
      <c r="E291" s="8"/>
      <c r="F291" s="8" t="str">
        <f>VLOOKUP(Table1[[#This Row],[Area]],Ref!E:F,2,0)</f>
        <v>All</v>
      </c>
      <c r="G291" s="8" t="s">
        <v>3</v>
      </c>
      <c r="H291" s="8" t="s">
        <v>5</v>
      </c>
      <c r="I291" s="8" t="s">
        <v>3</v>
      </c>
      <c r="J291" s="8" t="s">
        <v>5</v>
      </c>
      <c r="K291" s="13"/>
      <c r="L291" s="8"/>
      <c r="M291" s="8" t="s">
        <v>68</v>
      </c>
      <c r="N291" s="8"/>
      <c r="O291" s="8"/>
      <c r="P291" s="8"/>
      <c r="Q291" s="8"/>
    </row>
    <row r="292" spans="1:17" x14ac:dyDescent="0.35">
      <c r="A292" s="8" t="s">
        <v>0</v>
      </c>
      <c r="B292" s="8" t="s">
        <v>154</v>
      </c>
      <c r="C292" s="8" t="s">
        <v>317</v>
      </c>
      <c r="D292" s="8"/>
      <c r="E292" s="8"/>
      <c r="F292" s="8" t="str">
        <f>VLOOKUP(Table1[[#This Row],[Area]],Ref!E:F,2,0)</f>
        <v>All</v>
      </c>
      <c r="G292" s="8" t="s">
        <v>3</v>
      </c>
      <c r="H292" s="8" t="s">
        <v>5</v>
      </c>
      <c r="I292" s="8" t="s">
        <v>3</v>
      </c>
      <c r="J292" s="8" t="s">
        <v>5</v>
      </c>
      <c r="K292" s="13"/>
      <c r="L292" s="8"/>
      <c r="M292" s="8" t="s">
        <v>68</v>
      </c>
      <c r="N292" s="8"/>
      <c r="O292" s="8"/>
      <c r="P292" s="8"/>
      <c r="Q292" s="8"/>
    </row>
    <row r="293" spans="1:17" x14ac:dyDescent="0.35">
      <c r="A293" s="8" t="s">
        <v>0</v>
      </c>
      <c r="B293" s="8" t="s">
        <v>17</v>
      </c>
      <c r="C293" s="8" t="s">
        <v>318</v>
      </c>
      <c r="D293" s="8"/>
      <c r="E293" s="8"/>
      <c r="F293" s="8" t="str">
        <f>VLOOKUP(Table1[[#This Row],[Area]],Ref!E:F,2,0)</f>
        <v>Nok</v>
      </c>
      <c r="G293" s="8" t="s">
        <v>3</v>
      </c>
      <c r="H293" s="8" t="s">
        <v>3</v>
      </c>
      <c r="I293" s="8" t="s">
        <v>5</v>
      </c>
      <c r="J293" s="8" t="s">
        <v>3</v>
      </c>
      <c r="K293" s="13"/>
      <c r="L293" s="8"/>
      <c r="M293" s="8" t="s">
        <v>68</v>
      </c>
      <c r="N293" s="8"/>
      <c r="O293" s="8"/>
      <c r="P293" s="8"/>
      <c r="Q293" s="8"/>
    </row>
    <row r="294" spans="1:17" x14ac:dyDescent="0.35">
      <c r="A294" s="8" t="s">
        <v>0</v>
      </c>
      <c r="B294" s="8" t="s">
        <v>154</v>
      </c>
      <c r="C294" s="8" t="s">
        <v>319</v>
      </c>
      <c r="D294" s="8"/>
      <c r="E294" s="8"/>
      <c r="F294" s="8" t="str">
        <f>VLOOKUP(Table1[[#This Row],[Area]],Ref!E:F,2,0)</f>
        <v>All</v>
      </c>
      <c r="G294" s="8" t="s">
        <v>3</v>
      </c>
      <c r="H294" s="8" t="s">
        <v>5</v>
      </c>
      <c r="I294" s="8" t="s">
        <v>3</v>
      </c>
      <c r="J294" s="8" t="s">
        <v>3</v>
      </c>
      <c r="K294" s="13"/>
      <c r="L294" s="8"/>
      <c r="M294" s="8" t="s">
        <v>68</v>
      </c>
      <c r="N294" s="8"/>
      <c r="O294" s="8"/>
      <c r="P294" s="8"/>
      <c r="Q294" s="8"/>
    </row>
    <row r="295" spans="1:17" x14ac:dyDescent="0.35">
      <c r="A295" s="8" t="s">
        <v>0</v>
      </c>
      <c r="B295" s="8" t="s">
        <v>11</v>
      </c>
      <c r="C295" s="8" t="s">
        <v>320</v>
      </c>
      <c r="D295" s="8"/>
      <c r="E295" s="8"/>
      <c r="F295" s="8" t="str">
        <f>VLOOKUP(Table1[[#This Row],[Area]],Ref!E:F,2,0)</f>
        <v>Claire</v>
      </c>
      <c r="G295" s="8" t="s">
        <v>396</v>
      </c>
      <c r="H295" s="8" t="s">
        <v>396</v>
      </c>
      <c r="I295" s="8" t="s">
        <v>396</v>
      </c>
      <c r="J295" s="8" t="s">
        <v>5</v>
      </c>
      <c r="K295" s="13"/>
      <c r="L295" s="8"/>
      <c r="M295" s="8" t="s">
        <v>68</v>
      </c>
      <c r="N295" s="8"/>
      <c r="O295" s="8"/>
      <c r="P295" s="8"/>
      <c r="Q295" s="8"/>
    </row>
    <row r="296" spans="1:17" x14ac:dyDescent="0.35">
      <c r="A296" s="8" t="s">
        <v>0</v>
      </c>
      <c r="B296" s="8" t="s">
        <v>16</v>
      </c>
      <c r="C296" s="8" t="s">
        <v>321</v>
      </c>
      <c r="D296" s="8"/>
      <c r="E296" s="8"/>
      <c r="F296" s="8" t="str">
        <f>VLOOKUP(Table1[[#This Row],[Area]],Ref!E:F,2,0)</f>
        <v>Anutida</v>
      </c>
      <c r="G296" s="8" t="s">
        <v>3</v>
      </c>
      <c r="H296" s="8" t="s">
        <v>5</v>
      </c>
      <c r="I296" s="8" t="s">
        <v>5</v>
      </c>
      <c r="J296" s="8" t="s">
        <v>5</v>
      </c>
      <c r="K296" s="13" t="s">
        <v>414</v>
      </c>
      <c r="L296" s="8"/>
      <c r="M296" s="8" t="s">
        <v>68</v>
      </c>
      <c r="N296" s="8"/>
      <c r="O296" s="8"/>
      <c r="P296" s="8"/>
      <c r="Q296" s="8"/>
    </row>
    <row r="297" spans="1:17" x14ac:dyDescent="0.35">
      <c r="A297" s="8" t="s">
        <v>0</v>
      </c>
      <c r="B297" s="8" t="s">
        <v>16</v>
      </c>
      <c r="C297" s="8" t="s">
        <v>322</v>
      </c>
      <c r="D297" s="8"/>
      <c r="E297" s="8"/>
      <c r="F297" s="8" t="str">
        <f>VLOOKUP(Table1[[#This Row],[Area]],Ref!E:F,2,0)</f>
        <v>Anutida</v>
      </c>
      <c r="G297" s="8" t="s">
        <v>396</v>
      </c>
      <c r="H297" s="8" t="s">
        <v>396</v>
      </c>
      <c r="I297" s="8" t="s">
        <v>396</v>
      </c>
      <c r="J297" s="8" t="s">
        <v>396</v>
      </c>
      <c r="K297" s="13"/>
      <c r="L297" s="8"/>
      <c r="M297" s="8" t="s">
        <v>68</v>
      </c>
      <c r="N297" s="8"/>
      <c r="O297" s="8"/>
      <c r="P297" s="8"/>
      <c r="Q297" s="8"/>
    </row>
    <row r="298" spans="1:17" x14ac:dyDescent="0.35">
      <c r="A298" s="8" t="s">
        <v>0</v>
      </c>
      <c r="B298" s="8" t="s">
        <v>12</v>
      </c>
      <c r="C298" s="8" t="s">
        <v>323</v>
      </c>
      <c r="D298" s="8"/>
      <c r="E298" s="8"/>
      <c r="F298" s="8" t="str">
        <f>VLOOKUP(Table1[[#This Row],[Area]],Ref!E:F,2,0)</f>
        <v>Anutida</v>
      </c>
      <c r="G298" s="8" t="s">
        <v>396</v>
      </c>
      <c r="H298" s="8" t="s">
        <v>396</v>
      </c>
      <c r="I298" s="8" t="s">
        <v>396</v>
      </c>
      <c r="J298" s="8" t="s">
        <v>396</v>
      </c>
      <c r="K298" s="13"/>
      <c r="L298" s="8"/>
      <c r="M298" s="8" t="s">
        <v>68</v>
      </c>
      <c r="N298" s="8"/>
      <c r="O298" s="8"/>
      <c r="P298" s="8"/>
      <c r="Q298" s="8"/>
    </row>
    <row r="299" spans="1:17" x14ac:dyDescent="0.35">
      <c r="A299" s="8" t="s">
        <v>0</v>
      </c>
      <c r="B299" s="8" t="s">
        <v>12</v>
      </c>
      <c r="C299" s="8" t="s">
        <v>324</v>
      </c>
      <c r="D299" s="8"/>
      <c r="E299" s="8"/>
      <c r="F299" s="8" t="str">
        <f>VLOOKUP(Table1[[#This Row],[Area]],Ref!E:F,2,0)</f>
        <v>Anutida</v>
      </c>
      <c r="G299" s="8" t="s">
        <v>396</v>
      </c>
      <c r="H299" s="8" t="s">
        <v>396</v>
      </c>
      <c r="I299" s="8" t="s">
        <v>396</v>
      </c>
      <c r="J299" s="8" t="s">
        <v>396</v>
      </c>
      <c r="K299" s="13"/>
      <c r="L299" s="8"/>
      <c r="M299" s="8" t="s">
        <v>68</v>
      </c>
      <c r="N299" s="8"/>
      <c r="O299" s="8"/>
      <c r="P299" s="8"/>
      <c r="Q299" s="8"/>
    </row>
    <row r="300" spans="1:17" x14ac:dyDescent="0.35">
      <c r="A300" s="8" t="s">
        <v>0</v>
      </c>
      <c r="B300" s="8" t="s">
        <v>17</v>
      </c>
      <c r="C300" s="8" t="s">
        <v>325</v>
      </c>
      <c r="D300" s="8"/>
      <c r="E300" s="8"/>
      <c r="F300" s="8" t="str">
        <f>VLOOKUP(Table1[[#This Row],[Area]],Ref!E:F,2,0)</f>
        <v>Nok</v>
      </c>
      <c r="G300" s="8" t="s">
        <v>396</v>
      </c>
      <c r="H300" s="8" t="s">
        <v>396</v>
      </c>
      <c r="I300" s="8" t="s">
        <v>396</v>
      </c>
      <c r="J300" s="8" t="s">
        <v>396</v>
      </c>
      <c r="K300" s="13"/>
      <c r="L300" s="8"/>
      <c r="M300" s="8" t="s">
        <v>68</v>
      </c>
      <c r="N300" s="8"/>
      <c r="O300" s="8"/>
      <c r="P300" s="8"/>
      <c r="Q300" s="8"/>
    </row>
    <row r="301" spans="1:17" x14ac:dyDescent="0.35">
      <c r="A301" s="8" t="s">
        <v>0</v>
      </c>
      <c r="B301" s="8" t="s">
        <v>14</v>
      </c>
      <c r="C301" s="8" t="s">
        <v>326</v>
      </c>
      <c r="D301" s="8"/>
      <c r="E301" s="8"/>
      <c r="F301" s="8" t="str">
        <f>VLOOKUP(Table1[[#This Row],[Area]],Ref!E:F,2,0)</f>
        <v>Aeh/Pauline</v>
      </c>
      <c r="G301" s="8" t="s">
        <v>3</v>
      </c>
      <c r="H301" s="8" t="s">
        <v>3</v>
      </c>
      <c r="I301" s="8" t="s">
        <v>3</v>
      </c>
      <c r="J301" s="8" t="s">
        <v>3</v>
      </c>
      <c r="K301" s="13"/>
      <c r="L301" s="8"/>
      <c r="M301" s="8" t="s">
        <v>68</v>
      </c>
      <c r="N301" s="8"/>
      <c r="O301" s="8"/>
      <c r="P301" s="8"/>
      <c r="Q301" s="8"/>
    </row>
    <row r="302" spans="1:17" x14ac:dyDescent="0.35">
      <c r="A302" s="8" t="s">
        <v>0</v>
      </c>
      <c r="B302" s="8" t="s">
        <v>14</v>
      </c>
      <c r="C302" s="8" t="s">
        <v>327</v>
      </c>
      <c r="D302" s="8"/>
      <c r="E302" s="8"/>
      <c r="F302" s="8" t="str">
        <f>VLOOKUP(Table1[[#This Row],[Area]],Ref!E:F,2,0)</f>
        <v>Aeh/Pauline</v>
      </c>
      <c r="G302" s="8" t="s">
        <v>3</v>
      </c>
      <c r="H302" s="8" t="s">
        <v>5</v>
      </c>
      <c r="I302" s="8" t="s">
        <v>3</v>
      </c>
      <c r="J302" s="8" t="s">
        <v>5</v>
      </c>
      <c r="K302" s="13"/>
      <c r="L302" s="8"/>
      <c r="M302" s="8" t="s">
        <v>68</v>
      </c>
      <c r="N302" s="8"/>
      <c r="O302" s="8"/>
      <c r="P302" s="8"/>
      <c r="Q302" s="8"/>
    </row>
    <row r="303" spans="1:17" x14ac:dyDescent="0.35">
      <c r="A303" s="8" t="s">
        <v>0</v>
      </c>
      <c r="B303" s="8" t="s">
        <v>14</v>
      </c>
      <c r="C303" s="8" t="s">
        <v>328</v>
      </c>
      <c r="D303" s="8"/>
      <c r="E303" s="8"/>
      <c r="F303" s="8" t="str">
        <f>VLOOKUP(Table1[[#This Row],[Area]],Ref!E:F,2,0)</f>
        <v>Aeh/Pauline</v>
      </c>
      <c r="G303" s="8" t="s">
        <v>3</v>
      </c>
      <c r="H303" s="8" t="s">
        <v>5</v>
      </c>
      <c r="I303" s="8" t="s">
        <v>3</v>
      </c>
      <c r="J303" s="8" t="s">
        <v>3</v>
      </c>
      <c r="K303" s="13"/>
      <c r="L303" s="8"/>
      <c r="M303" s="8" t="s">
        <v>68</v>
      </c>
      <c r="N303" s="8"/>
      <c r="O303" s="8"/>
      <c r="P303" s="8"/>
      <c r="Q303" s="8"/>
    </row>
    <row r="304" spans="1:17" x14ac:dyDescent="0.35">
      <c r="A304" s="8" t="s">
        <v>0</v>
      </c>
      <c r="B304" s="8" t="s">
        <v>14</v>
      </c>
      <c r="C304" s="8" t="s">
        <v>329</v>
      </c>
      <c r="D304" s="8"/>
      <c r="E304" s="8"/>
      <c r="F304" s="8" t="str">
        <f>VLOOKUP(Table1[[#This Row],[Area]],Ref!E:F,2,0)</f>
        <v>Aeh/Pauline</v>
      </c>
      <c r="G304" s="8" t="s">
        <v>3</v>
      </c>
      <c r="H304" s="8" t="s">
        <v>5</v>
      </c>
      <c r="I304" s="8" t="s">
        <v>3</v>
      </c>
      <c r="J304" s="8" t="s">
        <v>5</v>
      </c>
      <c r="K304" s="13"/>
      <c r="L304" s="8"/>
      <c r="M304" s="8" t="s">
        <v>68</v>
      </c>
      <c r="N304" s="8"/>
      <c r="O304" s="8"/>
      <c r="P304" s="8"/>
      <c r="Q304" s="8"/>
    </row>
    <row r="305" spans="1:17" x14ac:dyDescent="0.35">
      <c r="A305" s="8" t="s">
        <v>0</v>
      </c>
      <c r="B305" s="8" t="s">
        <v>14</v>
      </c>
      <c r="C305" s="8" t="s">
        <v>330</v>
      </c>
      <c r="D305" s="8"/>
      <c r="E305" s="8"/>
      <c r="F305" s="8" t="str">
        <f>VLOOKUP(Table1[[#This Row],[Area]],Ref!E:F,2,0)</f>
        <v>Aeh/Pauline</v>
      </c>
      <c r="G305" s="8" t="s">
        <v>3</v>
      </c>
      <c r="H305" s="8" t="s">
        <v>5</v>
      </c>
      <c r="I305" s="8" t="s">
        <v>3</v>
      </c>
      <c r="J305" s="8" t="s">
        <v>5</v>
      </c>
      <c r="K305" s="13"/>
      <c r="L305" s="8"/>
      <c r="M305" s="8" t="s">
        <v>68</v>
      </c>
      <c r="N305" s="8"/>
      <c r="O305" s="8"/>
      <c r="P305" s="8"/>
      <c r="Q305" s="8"/>
    </row>
    <row r="306" spans="1:17" x14ac:dyDescent="0.35">
      <c r="A306" s="8" t="s">
        <v>0</v>
      </c>
      <c r="B306" s="8" t="s">
        <v>18</v>
      </c>
      <c r="C306" s="8" t="s">
        <v>352</v>
      </c>
      <c r="D306" s="8"/>
      <c r="E306" s="8"/>
      <c r="F306" s="8" t="str">
        <f>VLOOKUP(Table1[[#This Row],[Area]],Ref!E:F,2,0)</f>
        <v>Nittakarn</v>
      </c>
      <c r="G306" s="8" t="s">
        <v>396</v>
      </c>
      <c r="H306" s="8" t="s">
        <v>396</v>
      </c>
      <c r="I306" s="8" t="s">
        <v>396</v>
      </c>
      <c r="J306" s="8" t="s">
        <v>396</v>
      </c>
      <c r="K306" s="13"/>
      <c r="L306" s="8"/>
      <c r="M306" s="8" t="s">
        <v>68</v>
      </c>
      <c r="N306" s="8"/>
      <c r="O306" s="8"/>
      <c r="P306" s="8"/>
      <c r="Q306" s="8"/>
    </row>
    <row r="307" spans="1:17" x14ac:dyDescent="0.35">
      <c r="A307" s="8" t="s">
        <v>0</v>
      </c>
      <c r="B307" s="8" t="s">
        <v>13</v>
      </c>
      <c r="C307" s="8" t="s">
        <v>353</v>
      </c>
      <c r="D307" s="8"/>
      <c r="E307" s="8"/>
      <c r="F307" s="8" t="str">
        <f>VLOOKUP(Table1[[#This Row],[Area]],Ref!E:F,2,0)</f>
        <v>Aeh/Pauline</v>
      </c>
      <c r="G307" s="8" t="s">
        <v>396</v>
      </c>
      <c r="H307" s="8" t="s">
        <v>396</v>
      </c>
      <c r="I307" s="8" t="s">
        <v>396</v>
      </c>
      <c r="J307" s="8" t="s">
        <v>396</v>
      </c>
      <c r="K307" s="13"/>
      <c r="L307" s="8"/>
      <c r="M307" s="8" t="s">
        <v>68</v>
      </c>
      <c r="N307" s="8"/>
      <c r="O307" s="8"/>
      <c r="P307" s="8"/>
      <c r="Q307" s="8"/>
    </row>
    <row r="308" spans="1:17" x14ac:dyDescent="0.35">
      <c r="A308" s="17" t="s">
        <v>300</v>
      </c>
      <c r="B308" s="8" t="s">
        <v>17</v>
      </c>
      <c r="C308" s="8" t="s">
        <v>387</v>
      </c>
      <c r="D308" s="8" t="s">
        <v>390</v>
      </c>
      <c r="E308" s="8"/>
      <c r="F308" s="18" t="str">
        <f>VLOOKUP(Table1[[#This Row],[Area]],Ref!E:F,2,0)</f>
        <v>Nok</v>
      </c>
      <c r="G308" s="8" t="s">
        <v>3</v>
      </c>
      <c r="H308" s="8" t="s">
        <v>3</v>
      </c>
      <c r="I308" s="8" t="s">
        <v>5</v>
      </c>
      <c r="J308" s="8" t="s">
        <v>5</v>
      </c>
      <c r="K308" s="19"/>
      <c r="L308" s="17"/>
      <c r="M308" s="17"/>
      <c r="N308" s="17"/>
      <c r="O308" s="17"/>
      <c r="P308" s="17"/>
      <c r="Q308" s="17"/>
    </row>
    <row r="309" spans="1:17" x14ac:dyDescent="0.35">
      <c r="A309" s="17" t="s">
        <v>301</v>
      </c>
      <c r="B309" s="8" t="s">
        <v>17</v>
      </c>
      <c r="C309" s="8" t="s">
        <v>388</v>
      </c>
      <c r="D309" s="8" t="s">
        <v>389</v>
      </c>
      <c r="E309" s="8"/>
      <c r="F309" s="18" t="str">
        <f>VLOOKUP(Table1[[#This Row],[Area]],Ref!E:F,2,0)</f>
        <v>Nok</v>
      </c>
      <c r="G309" s="8" t="s">
        <v>3</v>
      </c>
      <c r="H309" s="8" t="s">
        <v>3</v>
      </c>
      <c r="I309" s="8" t="s">
        <v>5</v>
      </c>
      <c r="J309" s="8" t="s">
        <v>5</v>
      </c>
      <c r="K309" s="19"/>
      <c r="L309" s="17"/>
      <c r="M309" s="17"/>
      <c r="N309" s="17"/>
      <c r="O309" s="17"/>
      <c r="P309" s="17"/>
      <c r="Q309" s="17"/>
    </row>
    <row r="310" spans="1:17" x14ac:dyDescent="0.35">
      <c r="A310" s="17" t="s">
        <v>358</v>
      </c>
      <c r="B310" s="8" t="s">
        <v>17</v>
      </c>
      <c r="C310" s="8" t="s">
        <v>391</v>
      </c>
      <c r="D310" s="8"/>
      <c r="E310" s="8"/>
      <c r="F310" s="18" t="str">
        <f>VLOOKUP(Table1[[#This Row],[Area]],Ref!E:F,2,0)</f>
        <v>Nok</v>
      </c>
      <c r="G310" s="8" t="s">
        <v>5</v>
      </c>
      <c r="H310" s="8"/>
      <c r="I310" s="8"/>
      <c r="J310" s="8"/>
      <c r="K310" s="19"/>
      <c r="L310" s="17"/>
      <c r="M310" s="17"/>
      <c r="N310" s="17"/>
      <c r="O310" s="17"/>
      <c r="P310" s="17"/>
      <c r="Q310" s="17"/>
    </row>
  </sheetData>
  <dataValidations count="3">
    <dataValidation type="list" allowBlank="1" showInputMessage="1" showErrorMessage="1" sqref="Q2:Q310" xr:uid="{00000000-0002-0000-0100-000000000000}">
      <formula1>LoadMethod</formula1>
    </dataValidation>
    <dataValidation type="list" allowBlank="1" showInputMessage="1" showErrorMessage="1" sqref="P2:P310" xr:uid="{00000000-0002-0000-0100-000001000000}">
      <formula1>Scope</formula1>
    </dataValidation>
    <dataValidation type="list" allowBlank="1" showInputMessage="1" showErrorMessage="1" sqref="O2:O310" xr:uid="{00000000-0002-0000-0100-000002000000}">
      <formula1>YesNo</formula1>
    </dataValidation>
  </dataValidations>
  <pageMargins left="0.7" right="0.7" top="0.75" bottom="0.75" header="0.3" footer="0.3"/>
  <pageSetup orientation="portrait" verticalDpi="0" r:id="rId1"/>
  <customProperties>
    <customPr name="QAA_DRILLPATH_NODE_ID" r:id="rId2"/>
  </customProperties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4"/>
  <sheetViews>
    <sheetView workbookViewId="0">
      <selection activeCell="F2" sqref="F2"/>
    </sheetView>
  </sheetViews>
  <sheetFormatPr defaultRowHeight="14.5" x14ac:dyDescent="0.35"/>
  <cols>
    <col min="3" max="3" width="11.90625" bestFit="1" customWidth="1"/>
    <col min="5" max="5" width="4.81640625" bestFit="1" customWidth="1"/>
    <col min="6" max="6" width="13.81640625" bestFit="1" customWidth="1"/>
  </cols>
  <sheetData>
    <row r="1" spans="1:6" x14ac:dyDescent="0.35">
      <c r="A1" t="s">
        <v>290</v>
      </c>
      <c r="B1" t="s">
        <v>291</v>
      </c>
      <c r="C1" t="s">
        <v>292</v>
      </c>
      <c r="E1" s="1" t="s">
        <v>2</v>
      </c>
      <c r="F1" s="1" t="s">
        <v>27</v>
      </c>
    </row>
    <row r="2" spans="1:6" x14ac:dyDescent="0.35">
      <c r="A2" t="s">
        <v>3</v>
      </c>
      <c r="B2" t="s">
        <v>75</v>
      </c>
      <c r="C2" t="s">
        <v>76</v>
      </c>
      <c r="E2" s="2" t="s">
        <v>17</v>
      </c>
      <c r="F2" s="2" t="s">
        <v>400</v>
      </c>
    </row>
    <row r="3" spans="1:6" x14ac:dyDescent="0.35">
      <c r="A3" t="s">
        <v>5</v>
      </c>
      <c r="B3" t="s">
        <v>77</v>
      </c>
      <c r="C3" t="s">
        <v>293</v>
      </c>
      <c r="E3" s="3" t="s">
        <v>154</v>
      </c>
      <c r="F3" s="3" t="s">
        <v>336</v>
      </c>
    </row>
    <row r="4" spans="1:6" x14ac:dyDescent="0.35">
      <c r="E4" s="2" t="s">
        <v>13</v>
      </c>
      <c r="F4" s="2" t="s">
        <v>401</v>
      </c>
    </row>
    <row r="5" spans="1:6" x14ac:dyDescent="0.35">
      <c r="E5" s="3" t="s">
        <v>15</v>
      </c>
      <c r="F5" s="3" t="s">
        <v>402</v>
      </c>
    </row>
    <row r="6" spans="1:6" x14ac:dyDescent="0.35">
      <c r="E6" s="2" t="s">
        <v>117</v>
      </c>
      <c r="F6" s="2" t="s">
        <v>404</v>
      </c>
    </row>
    <row r="7" spans="1:6" x14ac:dyDescent="0.35">
      <c r="E7" s="3" t="s">
        <v>11</v>
      </c>
      <c r="F7" s="3" t="s">
        <v>403</v>
      </c>
    </row>
    <row r="8" spans="1:6" x14ac:dyDescent="0.35">
      <c r="E8" s="2" t="s">
        <v>16</v>
      </c>
      <c r="F8" s="2" t="s">
        <v>405</v>
      </c>
    </row>
    <row r="9" spans="1:6" x14ac:dyDescent="0.35">
      <c r="E9" s="3" t="s">
        <v>18</v>
      </c>
      <c r="F9" s="3" t="s">
        <v>406</v>
      </c>
    </row>
    <row r="10" spans="1:6" x14ac:dyDescent="0.35">
      <c r="E10" s="2" t="s">
        <v>230</v>
      </c>
      <c r="F10" s="2" t="s">
        <v>405</v>
      </c>
    </row>
    <row r="11" spans="1:6" x14ac:dyDescent="0.35">
      <c r="E11" s="3" t="s">
        <v>12</v>
      </c>
      <c r="F11" s="3" t="s">
        <v>405</v>
      </c>
    </row>
    <row r="12" spans="1:6" x14ac:dyDescent="0.35">
      <c r="E12" s="2" t="s">
        <v>262</v>
      </c>
      <c r="F12" s="2" t="s">
        <v>354</v>
      </c>
    </row>
    <row r="13" spans="1:6" x14ac:dyDescent="0.35">
      <c r="E13" s="3" t="s">
        <v>14</v>
      </c>
      <c r="F13" s="3" t="s">
        <v>401</v>
      </c>
    </row>
    <row r="14" spans="1:6" x14ac:dyDescent="0.35">
      <c r="E14" s="9" t="s">
        <v>344</v>
      </c>
      <c r="F14" s="9" t="s">
        <v>407</v>
      </c>
    </row>
  </sheetData>
  <pageMargins left="0.7" right="0.7" top="0.75" bottom="0.75" header="0.3" footer="0.3"/>
  <pageSetup orientation="portrait" verticalDpi="0" r:id="rId1"/>
  <customProperties>
    <customPr name="QAA_DRILLPATH_NODE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Summary</vt:lpstr>
      <vt:lpstr>Checklist</vt:lpstr>
      <vt:lpstr>Ref</vt:lpstr>
      <vt:lpstr>LoadMethod</vt:lpstr>
      <vt:lpstr>Scope</vt:lpstr>
      <vt:lpstr>YesNo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 Morris</dc:creator>
  <cp:lastModifiedBy>Crystal Morris</cp:lastModifiedBy>
  <dcterms:created xsi:type="dcterms:W3CDTF">2018-03-12T17:02:05Z</dcterms:created>
  <dcterms:modified xsi:type="dcterms:W3CDTF">2019-02-27T14:55:46Z</dcterms:modified>
</cp:coreProperties>
</file>